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/>
  <bookViews>
    <workbookView xWindow="-12" yWindow="4584" windowWidth="19224" windowHeight="1092" tabRatio="680"/>
  </bookViews>
  <sheets>
    <sheet name="商品情報_1_JP" sheetId="16" r:id="rId1"/>
    <sheet name="Company profile" sheetId="10" state="hidden" r:id="rId2"/>
    <sheet name="Product_1_EN" sheetId="17" state="hidden" r:id="rId3"/>
    <sheet name="Product_2_EN" sheetId="65" state="hidden" r:id="rId4"/>
    <sheet name="Product_3_EN" sheetId="66" state="hidden" r:id="rId5"/>
    <sheet name="データ(保護有り 削除不可）" sheetId="3" state="hidden" r:id="rId6"/>
    <sheet name="商品情報_2_JP" sheetId="72" r:id="rId7"/>
    <sheet name="商品情報_3_JP " sheetId="73" r:id="rId8"/>
  </sheets>
  <definedNames>
    <definedName name="_xlnm.Print_Area" localSheetId="1">'Company profile'!$A$1:$AM$29</definedName>
    <definedName name="_xlnm.Print_Area" localSheetId="2">Product_1_EN!$A$1:$AM$30</definedName>
    <definedName name="_xlnm.Print_Area" localSheetId="3">Product_2_EN!$A$1:$AM$30</definedName>
    <definedName name="_xlnm.Print_Area" localSheetId="4">Product_3_EN!$A$1:$AM$30</definedName>
    <definedName name="_xlnm.Print_Area" localSheetId="0">商品情報_1_JP!$A$1:$AM$30</definedName>
    <definedName name="_xlnm.Print_Area" localSheetId="6">商品情報_2_JP!$A$1:$AM$30</definedName>
    <definedName name="_xlnm.Print_Area" localSheetId="7">'商品情報_3_JP '!$A$1:$AM$30</definedName>
    <definedName name="_xlnm.Print_Titles" localSheetId="1">'Company profile'!$1:$1</definedName>
    <definedName name="_xlnm.Print_Titles" localSheetId="2">Product_1_EN!$1:$1</definedName>
    <definedName name="_xlnm.Print_Titles" localSheetId="3">Product_2_EN!$1:$1</definedName>
    <definedName name="_xlnm.Print_Titles" localSheetId="4">Product_3_EN!$1:$1</definedName>
    <definedName name="ケース">'データ(保護有り 削除不可）'!$W$3:$AC$6</definedName>
    <definedName name="ケース追加">'データ(保護有り 削除不可）'!$W$3:$AC$8</definedName>
    <definedName name="ラベル">'データ(保護有り 削除不可）'!$AK$2:$AP$4</definedName>
    <definedName name="ロット">'データ(保護有り 削除不可）'!$AD$5:$AJ$9</definedName>
    <definedName name="ロット追加">'データ(保護有り 削除不可）'!$AD$4:$AJ$10</definedName>
    <definedName name="重量">'データ(保護有り 削除不可）'!$I$3:$I$5</definedName>
    <definedName name="賞味期限_新">'データ(保護有り 削除不可）'!$J$2:$O$5</definedName>
    <definedName name="賞味期限_前">'データ(保護有り 削除不可）'!$J$2:$O$4</definedName>
    <definedName name="賞味期限_単位">'データ(保護有り 削除不可）'!$P$3:$V$5</definedName>
    <definedName name="性別">'データ(保護有り 削除不可）'!$AQ$2:$AW$5</definedName>
    <definedName name="長さ">'データ(保護有り 削除不可）'!$H$3:$H$4</definedName>
    <definedName name="内容量">'データ(保護有り 削除不可）'!$AX$3:$AX$6</definedName>
    <definedName name="品種・品目">'データ(保護有り 削除不可）'!$A$2:$G$1818</definedName>
    <definedName name="輸出体制">'データ(保護有り 削除不可）'!$BG$2:$BL$6</definedName>
  </definedNames>
  <calcPr calcId="145621"/>
</workbook>
</file>

<file path=xl/calcChain.xml><?xml version="1.0" encoding="utf-8"?>
<calcChain xmlns="http://schemas.openxmlformats.org/spreadsheetml/2006/main">
  <c r="AO26" i="73" l="1"/>
  <c r="AO24" i="73"/>
  <c r="AO23" i="73"/>
  <c r="AO22" i="73"/>
  <c r="AO21" i="73"/>
  <c r="AO20" i="73"/>
  <c r="AO18" i="73"/>
  <c r="AO17" i="73"/>
  <c r="AO16" i="73"/>
  <c r="AO15" i="73"/>
  <c r="AO14" i="73"/>
  <c r="AO26" i="72"/>
  <c r="AO24" i="72"/>
  <c r="AO23" i="72"/>
  <c r="AO22" i="72"/>
  <c r="AO21" i="72"/>
  <c r="AO20" i="72"/>
  <c r="AO18" i="72"/>
  <c r="AO17" i="72"/>
  <c r="AO16" i="72"/>
  <c r="AO15" i="72"/>
  <c r="AO14" i="72"/>
  <c r="AN26" i="66" l="1"/>
  <c r="A26" i="66"/>
  <c r="AB23" i="66"/>
  <c r="AL21" i="66"/>
  <c r="AB21" i="66"/>
  <c r="AL19" i="66"/>
  <c r="AE19" i="66"/>
  <c r="AL18" i="66"/>
  <c r="AE18" i="66"/>
  <c r="AL17" i="66"/>
  <c r="AE17" i="66"/>
  <c r="AL16" i="66"/>
  <c r="AE16" i="66"/>
  <c r="AL15" i="66"/>
  <c r="AE15" i="66"/>
  <c r="AL13" i="66"/>
  <c r="AE13" i="66"/>
  <c r="AL12" i="66"/>
  <c r="AE12" i="66"/>
  <c r="AL11" i="66"/>
  <c r="AE11" i="66"/>
  <c r="AL10" i="66"/>
  <c r="AE10" i="66"/>
  <c r="AL9" i="66"/>
  <c r="AE9" i="66"/>
  <c r="AN6" i="66"/>
  <c r="A6" i="66"/>
  <c r="AI2" i="66"/>
  <c r="A26" i="65"/>
  <c r="AN26" i="65"/>
  <c r="AB23" i="65"/>
  <c r="AL21" i="65"/>
  <c r="AB21" i="65"/>
  <c r="AL19" i="65"/>
  <c r="AE19" i="65"/>
  <c r="AL18" i="65"/>
  <c r="AE18" i="65"/>
  <c r="AL17" i="65"/>
  <c r="AE17" i="65"/>
  <c r="AL16" i="65"/>
  <c r="AE16" i="65"/>
  <c r="AL15" i="65"/>
  <c r="AE15" i="65"/>
  <c r="AL13" i="65"/>
  <c r="AE13" i="65"/>
  <c r="AL12" i="65"/>
  <c r="AE12" i="65"/>
  <c r="AL11" i="65"/>
  <c r="AE11" i="65"/>
  <c r="AL10" i="65"/>
  <c r="AE10" i="65"/>
  <c r="AL9" i="65"/>
  <c r="AE9" i="65"/>
  <c r="AN6" i="65"/>
  <c r="A6" i="65"/>
  <c r="AI2" i="65"/>
  <c r="A2" i="10"/>
  <c r="AO14" i="16"/>
  <c r="AO15" i="16"/>
  <c r="AO16" i="16"/>
  <c r="AO17" i="16"/>
  <c r="AO18" i="16"/>
  <c r="AO20" i="16"/>
  <c r="AO21" i="16"/>
  <c r="AO22" i="16"/>
  <c r="AO23" i="16"/>
  <c r="AO24" i="16"/>
  <c r="AO26" i="16"/>
  <c r="A5" i="10"/>
  <c r="A7" i="10"/>
  <c r="K7" i="10"/>
  <c r="T7" i="10"/>
  <c r="A9" i="10"/>
  <c r="J9" i="10"/>
  <c r="T9" i="10"/>
  <c r="AE9" i="10"/>
  <c r="A12" i="10"/>
  <c r="B12" i="10"/>
  <c r="J12" i="10"/>
  <c r="K12" i="10"/>
  <c r="S12" i="10"/>
  <c r="T12" i="10"/>
  <c r="AB12" i="10"/>
  <c r="AC12" i="10"/>
  <c r="AN12" i="10"/>
  <c r="A15" i="10"/>
  <c r="AN15" i="10"/>
  <c r="A18" i="10"/>
  <c r="B18" i="10"/>
  <c r="A19" i="10"/>
  <c r="B19" i="10"/>
  <c r="A21" i="10"/>
  <c r="AN21" i="10"/>
  <c r="A23" i="10"/>
  <c r="B23" i="10"/>
  <c r="T23" i="10"/>
  <c r="U23" i="10"/>
  <c r="M24" i="10"/>
  <c r="AN24" i="10"/>
  <c r="A26" i="10"/>
  <c r="B26" i="10"/>
  <c r="T26" i="10"/>
  <c r="U26" i="10"/>
  <c r="A29" i="10"/>
  <c r="B29" i="10"/>
  <c r="K29" i="10"/>
  <c r="L29" i="10"/>
  <c r="U29" i="10"/>
  <c r="V29" i="10"/>
  <c r="AN29" i="10"/>
  <c r="AI2" i="17"/>
  <c r="A6" i="17"/>
  <c r="AN6" i="17"/>
  <c r="AE9" i="17"/>
  <c r="AL9" i="17"/>
  <c r="AE10" i="17"/>
  <c r="AL10" i="17"/>
  <c r="AE11" i="17"/>
  <c r="AL11" i="17"/>
  <c r="AE12" i="17"/>
  <c r="AL12" i="17"/>
  <c r="AE13" i="17"/>
  <c r="AL13" i="17"/>
  <c r="AE15" i="17"/>
  <c r="AL15" i="17"/>
  <c r="AE16" i="17"/>
  <c r="AL16" i="17"/>
  <c r="AE17" i="17"/>
  <c r="AL17" i="17"/>
  <c r="AE18" i="17"/>
  <c r="AL18" i="17"/>
  <c r="AE19" i="17"/>
  <c r="AL19" i="17"/>
  <c r="AB21" i="17"/>
  <c r="AL21" i="17"/>
  <c r="AB23" i="17"/>
  <c r="A26" i="17"/>
  <c r="AN26" i="17"/>
</calcChain>
</file>

<file path=xl/comments1.xml><?xml version="1.0" encoding="utf-8"?>
<comments xmlns="http://schemas.openxmlformats.org/spreadsheetml/2006/main">
  <authors>
    <author>作成者</author>
  </authors>
  <commentList>
    <comment ref="AB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12" authorId="0">
      <text>
        <r>
          <rPr>
            <b/>
            <sz val="9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</text>
    </comment>
    <comment ref="AL18" authorId="0">
      <text>
        <r>
          <rPr>
            <b/>
            <sz val="9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</text>
    </comment>
    <comment ref="A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24" authorId="0">
      <text>
        <r>
          <rPr>
            <b/>
            <sz val="9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D3" authorId="0">
      <text>
        <r>
          <rPr>
            <b/>
            <sz val="9"/>
            <rFont val="ＭＳ Ｐゴシック"/>
            <family val="3"/>
            <charset val="128"/>
          </rPr>
          <t>作成者:</t>
        </r>
        <r>
          <rPr>
            <sz val="9"/>
            <rFont val="ＭＳ Ｐゴシック"/>
            <family val="3"/>
            <charset val="128"/>
          </rPr>
          <t xml:space="preserve">
「個」は単位として汎用性が高く、英語などでは対象物によって焼くが異なるため翻訳が難しい。</t>
        </r>
      </text>
    </comment>
    <comment ref="AD10" authorId="0">
      <text>
        <r>
          <rPr>
            <b/>
            <sz val="9"/>
            <rFont val="ＭＳ Ｐゴシック"/>
            <family val="3"/>
            <charset val="128"/>
          </rPr>
          <t>作成者:</t>
        </r>
        <r>
          <rPr>
            <sz val="9"/>
            <rFont val="ＭＳ Ｐゴシック"/>
            <family val="3"/>
            <charset val="128"/>
          </rPr>
          <t xml:space="preserve">
「個」は単位として汎用性が高く、英語などでは対象物によって焼くが異なるため翻訳が難しい。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B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12" authorId="0">
      <text>
        <r>
          <rPr>
            <b/>
            <sz val="9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</text>
    </comment>
    <comment ref="AL18" authorId="0">
      <text>
        <r>
          <rPr>
            <b/>
            <sz val="9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</text>
    </comment>
    <comment ref="A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24" authorId="0">
      <text>
        <r>
          <rPr>
            <b/>
            <sz val="9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AB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12" authorId="0">
      <text>
        <r>
          <rPr>
            <b/>
            <sz val="9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</text>
    </comment>
    <comment ref="AL18" authorId="0">
      <text>
        <r>
          <rPr>
            <b/>
            <sz val="9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</text>
    </comment>
    <comment ref="A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24" authorId="0">
      <text>
        <r>
          <rPr>
            <b/>
            <sz val="9"/>
            <rFont val="ＭＳ Ｐゴシック"/>
            <family val="3"/>
            <charset val="128"/>
          </rPr>
          <t>プルダウンよりお選びください。
セルをクリックすると右に▼が表示されます。
▼をクリックしてリストから該当項目を選択してください。</t>
        </r>
      </text>
    </comment>
  </commentList>
</comments>
</file>

<file path=xl/sharedStrings.xml><?xml version="1.0" encoding="utf-8"?>
<sst xmlns="http://schemas.openxmlformats.org/spreadsheetml/2006/main" count="823" uniqueCount="349">
  <si>
    <t>日本語</t>
  </si>
  <si>
    <t>英語</t>
  </si>
  <si>
    <t>年</t>
  </si>
  <si>
    <t>円</t>
  </si>
  <si>
    <t>商品No.</t>
  </si>
  <si>
    <t>▼クリックしてプルダウンよりお選びください</t>
  </si>
  <si>
    <t>幅</t>
  </si>
  <si>
    <t>cm</t>
  </si>
  <si>
    <t>奥行き</t>
  </si>
  <si>
    <t>高さ</t>
  </si>
  <si>
    <t>重量</t>
  </si>
  <si>
    <t>g</t>
  </si>
  <si>
    <t>内容量</t>
  </si>
  <si>
    <t>kg</t>
  </si>
  <si>
    <t>パック</t>
  </si>
  <si>
    <t>ケース</t>
  </si>
  <si>
    <t>消費期限</t>
  </si>
  <si>
    <t>冷凍</t>
  </si>
  <si>
    <t>性別</t>
  </si>
  <si>
    <t>男女両方</t>
  </si>
  <si>
    <t>月</t>
  </si>
  <si>
    <t>可</t>
  </si>
  <si>
    <t>品種・品目</t>
  </si>
  <si>
    <t>長さ</t>
  </si>
  <si>
    <t>賞味期限_前</t>
  </si>
  <si>
    <t>賞味期限_単位</t>
  </si>
  <si>
    <t>ロット</t>
  </si>
  <si>
    <t>ラベル</t>
  </si>
  <si>
    <t>品質保持期限</t>
  </si>
  <si>
    <t>▼</t>
  </si>
  <si>
    <t>▼プルダウンよりお選びください</t>
  </si>
  <si>
    <t>肉・肉を用いた加工品</t>
  </si>
  <si>
    <t>mg</t>
  </si>
  <si>
    <t>ml</t>
  </si>
  <si>
    <t>常温</t>
  </si>
  <si>
    <t>日</t>
  </si>
  <si>
    <t>本</t>
  </si>
  <si>
    <t>箱</t>
  </si>
  <si>
    <t>男性</t>
  </si>
  <si>
    <t>賞味期限</t>
  </si>
  <si>
    <t>酪農製品・鳥卵・鳥卵加工品</t>
  </si>
  <si>
    <t>mm</t>
  </si>
  <si>
    <t>l</t>
  </si>
  <si>
    <t>冷蔵</t>
  </si>
  <si>
    <t>ヶ月</t>
  </si>
  <si>
    <t>包</t>
  </si>
  <si>
    <t>不可</t>
  </si>
  <si>
    <t>女性</t>
  </si>
  <si>
    <t>魚介類・魚介類加工品</t>
  </si>
  <si>
    <t>穀類・穀類等加工品</t>
  </si>
  <si>
    <t>カートン</t>
  </si>
  <si>
    <t>米・米加工品</t>
  </si>
  <si>
    <t>コンテナ</t>
  </si>
  <si>
    <t>野菜・果実・野菜・果実加工品</t>
  </si>
  <si>
    <t>ピース</t>
  </si>
  <si>
    <t>糖類・糖類加工品・はちみつ</t>
  </si>
  <si>
    <t>個</t>
  </si>
  <si>
    <t>コーヒー・ココア・香辛料類</t>
  </si>
  <si>
    <t>茶葉</t>
  </si>
  <si>
    <t>調味料</t>
  </si>
  <si>
    <t>動・植物性油脂</t>
  </si>
  <si>
    <t>清酒</t>
  </si>
  <si>
    <t>焼酎</t>
  </si>
  <si>
    <t>その他のアルコール飲料</t>
  </si>
  <si>
    <t>非アルコール飲料</t>
  </si>
  <si>
    <t>その他の加工品</t>
  </si>
  <si>
    <t>TEL</t>
  </si>
  <si>
    <t>FAX</t>
  </si>
  <si>
    <t>米/米加工品</t>
  </si>
  <si>
    <t>Address</t>
  </si>
  <si>
    <t>Company website</t>
  </si>
  <si>
    <t>Year Founded</t>
  </si>
  <si>
    <t>Capital fund  (in JPY)</t>
  </si>
  <si>
    <t>Sales figures (in JPY)</t>
  </si>
  <si>
    <t>Number of Employees</t>
  </si>
  <si>
    <t>yen</t>
  </si>
  <si>
    <t>Dairy products/raw and processed eggs</t>
  </si>
  <si>
    <t>Raw and processed seafood</t>
  </si>
  <si>
    <t>Raw and processed grains</t>
  </si>
  <si>
    <t>Raw and processed rice</t>
  </si>
  <si>
    <t>Tea</t>
  </si>
  <si>
    <t>Seasoning</t>
  </si>
  <si>
    <t>Sake</t>
  </si>
  <si>
    <t>Shochu</t>
  </si>
  <si>
    <t>Other alcoholic beverages</t>
  </si>
  <si>
    <t>Non-alcoholic beverages</t>
  </si>
  <si>
    <t>Purpose of participation</t>
  </si>
  <si>
    <t>Breaking into overseas markets</t>
  </si>
  <si>
    <t>Further expansion/diversification of overseas business</t>
  </si>
  <si>
    <t>Finding local agency</t>
  </si>
  <si>
    <t>Other</t>
  </si>
  <si>
    <t>Company PR (principles, etc., 200 letters only or less)</t>
  </si>
  <si>
    <t>Export experience</t>
  </si>
  <si>
    <t>(a).Experience of direct export within one year</t>
  </si>
  <si>
    <t>(b).Experience of indirect export through an export partner(ex.Japanese trading company) within one year.</t>
  </si>
  <si>
    <t>Export experience with country</t>
  </si>
  <si>
    <t>Do you have an agent/warehouse/designated trading firm as a partner?(Y/N)</t>
  </si>
  <si>
    <t>Yes</t>
  </si>
  <si>
    <t>No</t>
  </si>
  <si>
    <t>Company name of agent/   designated trading firm</t>
  </si>
  <si>
    <t>Will you have any companions from a partner company at the business meeting? (Y/N)</t>
  </si>
  <si>
    <t>Languages available for use</t>
  </si>
  <si>
    <t>Japanese</t>
  </si>
  <si>
    <t>English</t>
  </si>
  <si>
    <r>
      <t xml:space="preserve">Other </t>
    </r>
    <r>
      <rPr>
        <sz val="8"/>
        <color indexed="8"/>
        <rFont val="メイリオ"/>
        <family val="3"/>
        <charset val="128"/>
      </rPr>
      <t>(Please specify.)</t>
    </r>
  </si>
  <si>
    <t>Product No.</t>
  </si>
  <si>
    <t>Product Name</t>
  </si>
  <si>
    <t>Size per product</t>
  </si>
  <si>
    <t>Width</t>
  </si>
  <si>
    <t>Depth</t>
  </si>
  <si>
    <t>Height</t>
  </si>
  <si>
    <t>Weight</t>
  </si>
  <si>
    <t>Capacity</t>
  </si>
  <si>
    <t>Size per case</t>
  </si>
  <si>
    <t>Quantity per case</t>
  </si>
  <si>
    <t>Minimum lot for order</t>
  </si>
  <si>
    <r>
      <t>Retail price in Japan (yen)</t>
    </r>
    <r>
      <rPr>
        <b/>
        <sz val="7"/>
        <color indexed="8"/>
        <rFont val="メイリオ"/>
        <family val="3"/>
        <charset val="128"/>
      </rPr>
      <t xml:space="preserve"> *before-tax price</t>
    </r>
  </si>
  <si>
    <t>JPY</t>
  </si>
  <si>
    <t>繁体字</t>
  </si>
  <si>
    <t>簡体字</t>
  </si>
  <si>
    <t>韓国語</t>
  </si>
  <si>
    <t>ポルトガル語</t>
  </si>
  <si>
    <t>仏語</t>
  </si>
  <si>
    <t>賞味期限_新</t>
  </si>
  <si>
    <t>輸出体制（現Verでは不要）</t>
  </si>
  <si>
    <t>Cliquer et choisir dans la liste déroulante</t>
  </si>
  <si>
    <t>请在下拉菜单中选择</t>
  </si>
  <si>
    <t>풀다운으로부터 선택하십시오</t>
  </si>
  <si>
    <t>Selecione pelo menu suspenso</t>
  </si>
  <si>
    <t>Choisir dans la liste déroulante</t>
  </si>
  <si>
    <t>プルダウンよりお選びください</t>
  </si>
  <si>
    <t>Raw and processed meat</t>
  </si>
  <si>
    <t>肉/肉類的加工品</t>
  </si>
  <si>
    <t>肉/肉类加工品</t>
  </si>
  <si>
    <t>육류, 육류를 이용한 가공품</t>
  </si>
  <si>
    <t>Carnes/ produtos processados com carne</t>
  </si>
  <si>
    <t>Viande/produits transformés contenant de la viande</t>
  </si>
  <si>
    <t>Normal</t>
  </si>
  <si>
    <t>상온</t>
  </si>
  <si>
    <t>Temperatura normal</t>
  </si>
  <si>
    <t>Température ambiante</t>
  </si>
  <si>
    <t>days</t>
  </si>
  <si>
    <t>天</t>
  </si>
  <si>
    <t>일</t>
  </si>
  <si>
    <t>dia(s)</t>
  </si>
  <si>
    <t>jour</t>
  </si>
  <si>
    <t>bottle</t>
  </si>
  <si>
    <t>条</t>
  </si>
  <si>
    <t>개</t>
  </si>
  <si>
    <t>Unidade</t>
  </si>
  <si>
    <t>Bouteille</t>
  </si>
  <si>
    <t>We can label it</t>
  </si>
  <si>
    <t>可应对</t>
  </si>
  <si>
    <t>대응 가능</t>
  </si>
  <si>
    <t>Possível</t>
  </si>
  <si>
    <t>Possible</t>
  </si>
  <si>
    <t>MALE</t>
  </si>
  <si>
    <t>男人</t>
  </si>
  <si>
    <t>男</t>
  </si>
  <si>
    <t>남자</t>
  </si>
  <si>
    <t>Masculino</t>
  </si>
  <si>
    <t>Hommes</t>
  </si>
  <si>
    <t>best before</t>
  </si>
  <si>
    <t>専任の輸出担当者を設置している</t>
  </si>
  <si>
    <t>Have full-time staff in charge of export</t>
  </si>
  <si>
    <t>设置专门的出口负责人</t>
  </si>
  <si>
    <t>전임수출담당자를 지정하고 있음</t>
  </si>
  <si>
    <t>Há encarregado de exportação a tempo integral</t>
  </si>
  <si>
    <t>Personnel en charge de l'export à plein-temps</t>
  </si>
  <si>
    <t>酪農產品/雞蛋/雞蛋加工品</t>
  </si>
  <si>
    <t>乳制品/禽蛋/禽蛋加工品</t>
  </si>
  <si>
    <t>유제품, 달걀류가공품</t>
  </si>
  <si>
    <t xml:space="preserve">Laticínios/ ovos de aves/ ovos processados </t>
  </si>
  <si>
    <t>Produits laitiers/œufs/produits transformés à base d'œufs</t>
  </si>
  <si>
    <t>Cold</t>
  </si>
  <si>
    <t>冷藏</t>
  </si>
  <si>
    <t>냉장</t>
  </si>
  <si>
    <t>Refrigeração</t>
  </si>
  <si>
    <t>Réfrigération</t>
  </si>
  <si>
    <t>month</t>
  </si>
  <si>
    <t>개월</t>
  </si>
  <si>
    <t>mês(es)</t>
  </si>
  <si>
    <t>mois</t>
  </si>
  <si>
    <t>box</t>
  </si>
  <si>
    <t>상자</t>
  </si>
  <si>
    <t>Caixa</t>
  </si>
  <si>
    <t>Caisse</t>
  </si>
  <si>
    <t>We cann't label it</t>
  </si>
  <si>
    <t>不可应对</t>
  </si>
  <si>
    <t>대응 불가능</t>
  </si>
  <si>
    <t>Não é possível</t>
  </si>
  <si>
    <t>Impossible</t>
  </si>
  <si>
    <t>FEMALE</t>
  </si>
  <si>
    <t>女人</t>
  </si>
  <si>
    <t>女</t>
  </si>
  <si>
    <t>여자</t>
  </si>
  <si>
    <t>Feminino</t>
  </si>
  <si>
    <t>Femmes</t>
  </si>
  <si>
    <t>use by date</t>
  </si>
  <si>
    <t>専任ではないが担当者を設置している</t>
  </si>
  <si>
    <t>Have part-time staff in charge of export</t>
  </si>
  <si>
    <t>设置非专门的负责人</t>
  </si>
  <si>
    <t>전임은 아니지만 담당자를 지정하고 있음</t>
  </si>
  <si>
    <t>Há encarregado de exportação, mas não em tempo integral</t>
  </si>
  <si>
    <t>Personnel en charge de l'import à temps partiel</t>
  </si>
  <si>
    <t>魚貝類/魚貝類加工品</t>
  </si>
  <si>
    <t>鱼贝类/鱼贝类加工品</t>
  </si>
  <si>
    <t>어패류, 어패류 가공품</t>
  </si>
  <si>
    <t xml:space="preserve">Peixes e frutos do mar/ peixes e frutos do mar processados </t>
  </si>
  <si>
    <t>Poissons et fruits de mer/produits transformés à base de poissons et fruits de mer</t>
  </si>
  <si>
    <t>Frozen</t>
  </si>
  <si>
    <t>冷冻</t>
  </si>
  <si>
    <t>냉동</t>
  </si>
  <si>
    <t>Congelação</t>
  </si>
  <si>
    <t>Congélation</t>
  </si>
  <si>
    <t>year</t>
  </si>
  <si>
    <t>년</t>
  </si>
  <si>
    <t>ano(s)</t>
  </si>
  <si>
    <t>année</t>
  </si>
  <si>
    <t>pack</t>
  </si>
  <si>
    <t>포</t>
  </si>
  <si>
    <t>Invólucro</t>
  </si>
  <si>
    <t>Paquet</t>
  </si>
  <si>
    <t>Both males and females</t>
  </si>
  <si>
    <t>男人女人都</t>
  </si>
  <si>
    <t>男女皆可</t>
  </si>
  <si>
    <t>남녀 모두</t>
  </si>
  <si>
    <t>Masc. e fem.</t>
  </si>
  <si>
    <t>Hommes et femmes</t>
  </si>
  <si>
    <t>今後担当者を設置する予定</t>
  </si>
  <si>
    <t>Planning to have staff in charge of export</t>
  </si>
  <si>
    <t>预计在今后设置负责人</t>
  </si>
  <si>
    <t>앞으로 담당자를 지정할 예정</t>
  </si>
  <si>
    <t>Previsão de colocar encarregado futuramente</t>
  </si>
  <si>
    <t xml:space="preserve">Prévoit d'employer du personnel en charge de l'export </t>
  </si>
  <si>
    <t>穀類/穀類加工品</t>
  </si>
  <si>
    <t>粮食/粮食加工品</t>
  </si>
  <si>
    <t>곡류, 곡류 등 가공품</t>
  </si>
  <si>
    <t>Grãos/ grãos processados</t>
  </si>
  <si>
    <t>Céréales/produits transformés à base de céréales</t>
  </si>
  <si>
    <t>case</t>
  </si>
  <si>
    <t>盒</t>
  </si>
  <si>
    <t>케이스</t>
  </si>
  <si>
    <t>Étui</t>
  </si>
  <si>
    <t>今のところ設置する予定はない</t>
  </si>
  <si>
    <t>No plan to have staff in charge of export</t>
  </si>
  <si>
    <t>现暂无设置计划</t>
  </si>
  <si>
    <t>현재 지정할 예정 없음</t>
  </si>
  <si>
    <t>Sem previsão de colocar encarregado no momento</t>
  </si>
  <si>
    <t>Ne prévoit pas d'employer du personnel en charge de l'export</t>
  </si>
  <si>
    <t>大米/大米加工品</t>
  </si>
  <si>
    <t>쌀, 쌀 가공품</t>
  </si>
  <si>
    <t>Arroz/ arroz processado</t>
  </si>
  <si>
    <t>Riz/produits transformés à base de riz</t>
  </si>
  <si>
    <t xml:space="preserve">Caixa </t>
  </si>
  <si>
    <t>Raw and processed vegetables/fruit</t>
  </si>
  <si>
    <t>蔬菜‧水果/蔬菜水果加工品</t>
  </si>
  <si>
    <t>蔬菜・水果/蔬菜・水果加工品</t>
  </si>
  <si>
    <t>채소, 과일, 채소・과일 가공품</t>
  </si>
  <si>
    <t>Hortaliças, frutas/ produtos hortofrutícolas processados</t>
  </si>
  <si>
    <t>Fruits et légumes/produits transformés à base de fruits et légumes</t>
  </si>
  <si>
    <t>piece(s)</t>
  </si>
  <si>
    <t>塊/片/條</t>
  </si>
  <si>
    <r>
      <rPr>
        <sz val="9"/>
        <color indexed="8"/>
        <rFont val="ＭＳ Ｐゴシック"/>
        <family val="3"/>
        <charset val="128"/>
      </rPr>
      <t>块</t>
    </r>
    <r>
      <rPr>
        <sz val="9"/>
        <color indexed="8"/>
        <rFont val="ＭＳ Ｐゴシック"/>
        <family val="3"/>
        <charset val="128"/>
      </rPr>
      <t>/片/条</t>
    </r>
  </si>
  <si>
    <t>pièce(s)</t>
  </si>
  <si>
    <t>carton</t>
  </si>
  <si>
    <t>紙盒</t>
  </si>
  <si>
    <t>纸盒</t>
  </si>
  <si>
    <t>카톤</t>
  </si>
  <si>
    <t>Caixa de papelão</t>
  </si>
  <si>
    <t>Carton</t>
  </si>
  <si>
    <t>Sweetener and processed/honey</t>
  </si>
  <si>
    <t>糖類/糖類加工品/蜂蜜</t>
  </si>
  <si>
    <t>糖类/糖类加工品/蜂蜜</t>
  </si>
  <si>
    <t>당류, 당류 가공품, 꿀</t>
  </si>
  <si>
    <t>Açúcar/ açúcar processado/ mel</t>
  </si>
  <si>
    <t>Sucre/produits transformés à base de sucre/miel</t>
  </si>
  <si>
    <t>container</t>
  </si>
  <si>
    <t>集裝箱</t>
  </si>
  <si>
    <t>集装箱</t>
  </si>
  <si>
    <t>컨테이너</t>
  </si>
  <si>
    <t>recipiente</t>
  </si>
  <si>
    <t>Container</t>
  </si>
  <si>
    <t>Coffe/cocoa/spices</t>
  </si>
  <si>
    <t>咖啡/可可亞/香辛料類</t>
  </si>
  <si>
    <t>咖啡/可可/香辛料类</t>
  </si>
  <si>
    <t>커피, 코코아, 향신료류</t>
  </si>
  <si>
    <t>Café/ cacau/ especiarias</t>
  </si>
  <si>
    <t>Café/cacao/épices</t>
  </si>
  <si>
    <t>茶叶</t>
  </si>
  <si>
    <t>찻잎</t>
  </si>
  <si>
    <t>Folhas de chá</t>
  </si>
  <si>
    <t>Feuilles de thé</t>
  </si>
  <si>
    <t>调味料</t>
  </si>
  <si>
    <t>조미료</t>
  </si>
  <si>
    <t>Temperos</t>
  </si>
  <si>
    <t>Condiments</t>
  </si>
  <si>
    <t>Animal oil and fat/Vegetable oil</t>
  </si>
  <si>
    <t>動,植物油</t>
  </si>
  <si>
    <r>
      <rPr>
        <sz val="9"/>
        <color indexed="8"/>
        <rFont val="ＭＳ Ｐゴシック"/>
        <family val="3"/>
        <charset val="128"/>
      </rPr>
      <t>动,</t>
    </r>
    <r>
      <rPr>
        <sz val="9"/>
        <color indexed="8"/>
        <rFont val="ＭＳ Ｐゴシック"/>
        <family val="3"/>
        <charset val="128"/>
      </rPr>
      <t>植物油</t>
    </r>
  </si>
  <si>
    <r>
      <rPr>
        <sz val="9"/>
        <color indexed="8"/>
        <rFont val="ＭＳ Ｐゴシック"/>
        <family val="3"/>
        <charset val="128"/>
      </rPr>
      <t>동물성</t>
    </r>
    <r>
      <rPr>
        <sz val="9"/>
        <color indexed="8"/>
        <rFont val="ＭＳ Ｐゴシック"/>
        <family val="3"/>
        <charset val="128"/>
      </rPr>
      <t xml:space="preserve"> </t>
    </r>
    <r>
      <rPr>
        <sz val="9"/>
        <color indexed="8"/>
        <rFont val="ＭＳ Ｐゴシック"/>
        <family val="3"/>
        <charset val="128"/>
      </rPr>
      <t>유지</t>
    </r>
    <r>
      <rPr>
        <sz val="9"/>
        <color indexed="8"/>
        <rFont val="ＭＳ Ｐゴシック"/>
        <family val="3"/>
        <charset val="128"/>
      </rPr>
      <t>/</t>
    </r>
    <r>
      <rPr>
        <sz val="9"/>
        <color indexed="8"/>
        <rFont val="ＭＳ Ｐゴシック"/>
        <family val="3"/>
        <charset val="128"/>
      </rPr>
      <t>식물성</t>
    </r>
    <r>
      <rPr>
        <sz val="9"/>
        <color indexed="8"/>
        <rFont val="ＭＳ Ｐゴシック"/>
        <family val="3"/>
        <charset val="128"/>
      </rPr>
      <t xml:space="preserve"> </t>
    </r>
    <r>
      <rPr>
        <sz val="9"/>
        <color indexed="8"/>
        <rFont val="ＭＳ Ｐゴシック"/>
        <family val="3"/>
        <charset val="128"/>
      </rPr>
      <t>유지</t>
    </r>
  </si>
  <si>
    <t>Animal e óleo vegetal</t>
  </si>
  <si>
    <t>Huiles animales et végétales</t>
  </si>
  <si>
    <t>日本清酒</t>
  </si>
  <si>
    <t>청주</t>
  </si>
  <si>
    <t>Sakê refinado</t>
  </si>
  <si>
    <t>Saké</t>
  </si>
  <si>
    <t>燒酒</t>
  </si>
  <si>
    <t>烧酒</t>
  </si>
  <si>
    <t>소주</t>
  </si>
  <si>
    <t>Bebidas alcoólicas destiladas</t>
  </si>
  <si>
    <t>其他含酒精的飲料</t>
  </si>
  <si>
    <t>其他酒精饮料</t>
  </si>
  <si>
    <t>그 외 알코올음료</t>
  </si>
  <si>
    <t>Outras bebidas alcoólicas</t>
  </si>
  <si>
    <t>Autres boissons alcoolisées</t>
  </si>
  <si>
    <t>不含酒精飲料</t>
  </si>
  <si>
    <t>非酒精饮料</t>
  </si>
  <si>
    <t>비 알코올음료</t>
  </si>
  <si>
    <t>Bebidas não alcoólicas</t>
  </si>
  <si>
    <t>Boissons non alcoolisées</t>
  </si>
  <si>
    <t>Other products</t>
  </si>
  <si>
    <t>其他的加工品</t>
  </si>
  <si>
    <t>其他加工产品</t>
  </si>
  <si>
    <t>그 외 가공품</t>
  </si>
  <si>
    <t>Outros produtos processados</t>
  </si>
  <si>
    <t>Autres produits transformés</t>
  </si>
  <si>
    <t/>
  </si>
  <si>
    <r>
      <t xml:space="preserve">Comments on product features, </t>
    </r>
    <r>
      <rPr>
        <b/>
        <sz val="8"/>
        <color indexed="8"/>
        <rFont val="メイリオ"/>
        <family val="3"/>
        <charset val="128"/>
      </rPr>
      <t>awards,</t>
    </r>
    <r>
      <rPr>
        <b/>
        <sz val="8"/>
        <color indexed="8"/>
        <rFont val="メイリオ"/>
        <family val="3"/>
        <charset val="128"/>
      </rPr>
      <t>popularity in importing countries.</t>
    </r>
    <phoneticPr fontId="10"/>
  </si>
  <si>
    <t>Kasama Business Meeting</t>
    <phoneticPr fontId="10"/>
  </si>
  <si>
    <t>Kasama Business Meeting</t>
    <phoneticPr fontId="10"/>
  </si>
  <si>
    <r>
      <t>商品名</t>
    </r>
    <r>
      <rPr>
        <b/>
        <sz val="12"/>
        <color indexed="10"/>
        <rFont val="ＭＳ Ｐゴシック"/>
        <family val="3"/>
        <charset val="128"/>
      </rPr>
      <t>（必須）</t>
    </r>
    <phoneticPr fontId="10"/>
  </si>
  <si>
    <r>
      <rPr>
        <b/>
        <sz val="12"/>
        <color indexed="10"/>
        <rFont val="ＭＳ Ｐゴシック"/>
        <family val="3"/>
        <charset val="128"/>
      </rPr>
      <t>商品画像貼付（必須）</t>
    </r>
    <r>
      <rPr>
        <sz val="12"/>
        <color indexed="8"/>
        <rFont val="ＭＳ Ｐゴシック"/>
        <family val="3"/>
        <charset val="128"/>
      </rPr>
      <t xml:space="preserve">
(1MB以内）</t>
    </r>
    <phoneticPr fontId="10"/>
  </si>
  <si>
    <r>
      <t xml:space="preserve">【注意事項】商品情報は、１品目ごとにご記入いただき、写真を必ず添付してください。文字情報のみでは商品のイメージがしにくいためお願いいたします。
</t>
    </r>
    <r>
      <rPr>
        <b/>
        <u/>
        <sz val="10"/>
        <color indexed="10"/>
        <rFont val="ＭＳ Ｐゴシック"/>
        <family val="3"/>
        <charset val="128"/>
      </rPr>
      <t>※（必須）欄は必ず記入いただくようお願いいたします。</t>
    </r>
    <phoneticPr fontId="10"/>
  </si>
  <si>
    <r>
      <t>国内標準小売価格 (税抜)</t>
    </r>
    <r>
      <rPr>
        <b/>
        <sz val="12"/>
        <color indexed="10"/>
        <rFont val="ＭＳ Ｐゴシック"/>
        <family val="3"/>
        <charset val="128"/>
      </rPr>
      <t>（必須）</t>
    </r>
    <phoneticPr fontId="10"/>
  </si>
  <si>
    <t>［申込締切：平成３０年１月１０日（水）まで]</t>
    <rPh sb="10" eb="11">
      <t>ネン</t>
    </rPh>
    <rPh sb="12" eb="13">
      <t>ガツ</t>
    </rPh>
    <rPh sb="15" eb="16">
      <t>ニチ</t>
    </rPh>
    <rPh sb="17" eb="18">
      <t>スイ</t>
    </rPh>
    <phoneticPr fontId="10"/>
  </si>
  <si>
    <t>公益社団法人鹿児島県特産品協会　永田宛 （k.nagata@k-p-a.jp）</t>
    <phoneticPr fontId="10"/>
  </si>
  <si>
    <r>
      <t>中国・上海高島屋との伝統工芸品等輸出商談会　申込書
＜出品商品</t>
    </r>
    <r>
      <rPr>
        <b/>
        <sz val="18"/>
        <rFont val="ＭＳ Ｐゴシック"/>
        <family val="3"/>
        <charset val="128"/>
      </rPr>
      <t>情報＞　</t>
    </r>
    <r>
      <rPr>
        <b/>
        <sz val="16"/>
        <rFont val="ＭＳ Ｐゴシック"/>
        <family val="3"/>
        <charset val="128"/>
      </rPr>
      <t>　　</t>
    </r>
    <rPh sb="0" eb="2">
      <t>チュウゴク</t>
    </rPh>
    <rPh sb="3" eb="5">
      <t>シャンハイ</t>
    </rPh>
    <rPh sb="5" eb="8">
      <t>タカシマヤ</t>
    </rPh>
    <rPh sb="10" eb="12">
      <t>デントウ</t>
    </rPh>
    <rPh sb="12" eb="15">
      <t>コウゲイヒン</t>
    </rPh>
    <rPh sb="15" eb="16">
      <t>トウ</t>
    </rPh>
    <rPh sb="16" eb="18">
      <t>ユシュツ</t>
    </rPh>
    <rPh sb="18" eb="21">
      <t>ショウダンカイ</t>
    </rPh>
    <rPh sb="24" eb="25">
      <t>ショ</t>
    </rPh>
    <rPh sb="27" eb="29">
      <t>シュッピン</t>
    </rPh>
    <rPh sb="29" eb="31">
      <t>ショウヒン</t>
    </rPh>
    <phoneticPr fontId="10"/>
  </si>
  <si>
    <r>
      <t>商品のサイズ</t>
    </r>
    <r>
      <rPr>
        <b/>
        <sz val="12"/>
        <color indexed="10"/>
        <rFont val="ＭＳ Ｐゴシック"/>
        <family val="3"/>
        <charset val="128"/>
      </rPr>
      <t>（必須）</t>
    </r>
    <rPh sb="0" eb="2">
      <t>ショウヒン</t>
    </rPh>
    <phoneticPr fontId="10"/>
  </si>
  <si>
    <t>1箱あたりのサイズ</t>
    <rPh sb="1" eb="2">
      <t>ハコ</t>
    </rPh>
    <phoneticPr fontId="10"/>
  </si>
  <si>
    <r>
      <rPr>
        <b/>
        <sz val="12"/>
        <color indexed="8"/>
        <rFont val="ＭＳ Ｐゴシック"/>
        <family val="3"/>
        <charset val="128"/>
      </rPr>
      <t>商品ＰＲ、特徴、受賞歴、輸出している場合は、輸出先国での売れ具合等</t>
    </r>
    <r>
      <rPr>
        <sz val="12"/>
        <color indexed="8"/>
        <rFont val="ＭＳ Ｐゴシック"/>
        <family val="3"/>
        <charset val="128"/>
      </rPr>
      <t xml:space="preserve"> </t>
    </r>
    <r>
      <rPr>
        <b/>
        <sz val="12"/>
        <color indexed="10"/>
        <rFont val="ＭＳ Ｐゴシック"/>
        <family val="3"/>
        <charset val="128"/>
      </rPr>
      <t>（必須）</t>
    </r>
    <rPh sb="18" eb="20">
      <t>バアイ</t>
    </rPh>
    <rPh sb="22" eb="24">
      <t>ユシュツ</t>
    </rPh>
    <phoneticPr fontId="10"/>
  </si>
  <si>
    <t>幅</t>
    <phoneticPr fontId="10"/>
  </si>
  <si>
    <t>箱の種類</t>
    <rPh sb="0" eb="1">
      <t>ハコ</t>
    </rPh>
    <rPh sb="2" eb="4">
      <t>シュルイ</t>
    </rPh>
    <phoneticPr fontId="10"/>
  </si>
  <si>
    <t>直径</t>
  </si>
  <si>
    <t>容積</t>
  </si>
  <si>
    <t>cc</t>
  </si>
  <si>
    <t>※円柱、四角の商品など様々ですので、商品サイズについては、左プルダウンで項目を選択し、選択項目に併せてご記入ください。</t>
    <phoneticPr fontId="10"/>
  </si>
  <si>
    <t>原材料名</t>
    <phoneticPr fontId="10"/>
  </si>
  <si>
    <r>
      <t xml:space="preserve">最低ロット </t>
    </r>
    <r>
      <rPr>
        <b/>
        <sz val="12"/>
        <color indexed="10"/>
        <rFont val="ＭＳ Ｐゴシック"/>
        <family val="3"/>
        <charset val="128"/>
      </rPr>
      <t>（必須）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</si>
</sst>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1"/>
      <color theme="1"/>
      <name val="ＭＳ Ｐゴシック"/>
      <family val="3"/>
      <charset val="128"/>
      <scheme val="minor"/>
    </font>
    <font>
      <sz val="9"/>
      <color indexed="8"/>
      <name val="SimSun"/>
      <charset val="134"/>
    </font>
    <font>
      <sz val="9"/>
      <name val="ＭＳ Ｐゴシック"/>
      <family val="3"/>
      <charset val="128"/>
    </font>
    <font>
      <b/>
      <sz val="8"/>
      <color indexed="8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8"/>
      <name val="ＭＳ Ｐゴシック"/>
      <family val="3"/>
      <charset val="128"/>
    </font>
    <font>
      <b/>
      <sz val="7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Batang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sz val="7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u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14996795556505021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4659260841701"/>
      </left>
      <right/>
      <top style="thin">
        <color theme="0" tint="-0.14999847407452621"/>
      </top>
      <bottom style="thin">
        <color theme="0" tint="-0.24994659260841701"/>
      </bottom>
      <diagonal/>
    </border>
    <border>
      <left/>
      <right/>
      <top style="thin">
        <color theme="0" tint="-0.149998474074526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149998474074526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293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4" borderId="0" xfId="0" applyFont="1" applyFill="1">
      <alignment vertical="center"/>
    </xf>
    <xf numFmtId="0" fontId="21" fillId="6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2" fillId="6" borderId="0" xfId="0" applyFont="1" applyFill="1">
      <alignment vertical="center"/>
    </xf>
    <xf numFmtId="0" fontId="1" fillId="0" borderId="0" xfId="0" applyFont="1">
      <alignment vertical="center"/>
    </xf>
    <xf numFmtId="0" fontId="21" fillId="7" borderId="0" xfId="0" applyFont="1" applyFill="1">
      <alignment vertical="center"/>
    </xf>
    <xf numFmtId="0" fontId="2" fillId="6" borderId="0" xfId="0" applyFont="1" applyFill="1">
      <alignment vertical="center"/>
    </xf>
    <xf numFmtId="0" fontId="1" fillId="0" borderId="0" xfId="0" applyFont="1" applyFill="1">
      <alignment vertical="center"/>
    </xf>
    <xf numFmtId="0" fontId="23" fillId="0" borderId="0" xfId="0" applyFont="1">
      <alignment vertical="center"/>
    </xf>
    <xf numFmtId="0" fontId="21" fillId="2" borderId="0" xfId="0" applyFont="1" applyFill="1">
      <alignment vertical="center"/>
    </xf>
    <xf numFmtId="0" fontId="24" fillId="8" borderId="0" xfId="0" applyFont="1" applyFill="1">
      <alignment vertical="center"/>
    </xf>
    <xf numFmtId="0" fontId="25" fillId="0" borderId="0" xfId="0" applyFont="1" applyFill="1">
      <alignment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9" borderId="7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29" fillId="0" borderId="0" xfId="0" applyFont="1">
      <alignment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9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32" fillId="0" borderId="11" xfId="0" applyFont="1" applyBorder="1" applyAlignment="1" applyProtection="1">
      <alignment horizontal="left" vertical="center" wrapText="1"/>
    </xf>
    <xf numFmtId="0" fontId="25" fillId="0" borderId="8" xfId="0" applyFont="1" applyBorder="1" applyAlignment="1" applyProtection="1">
      <alignment horizontal="left" vertical="center" wrapText="1"/>
    </xf>
    <xf numFmtId="0" fontId="32" fillId="10" borderId="12" xfId="0" applyFont="1" applyFill="1" applyBorder="1" applyAlignment="1" applyProtection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38" fontId="29" fillId="0" borderId="0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Border="1" applyAlignment="1">
      <alignment vertical="center" wrapText="1"/>
    </xf>
    <xf numFmtId="0" fontId="29" fillId="0" borderId="0" xfId="0" applyFont="1" applyFill="1" applyBorder="1" applyAlignment="1">
      <alignment horizontal="left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left" vertical="center" wrapText="1"/>
    </xf>
    <xf numFmtId="38" fontId="29" fillId="0" borderId="0" xfId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8" fillId="9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28" fillId="9" borderId="2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8" fillId="9" borderId="3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top" wrapText="1"/>
    </xf>
    <xf numFmtId="0" fontId="29" fillId="0" borderId="0" xfId="0" applyFont="1" applyProtection="1">
      <alignment vertical="center"/>
      <protection locked="0"/>
    </xf>
    <xf numFmtId="0" fontId="29" fillId="0" borderId="0" xfId="0" applyFont="1" applyFill="1" applyProtection="1">
      <alignment vertical="center"/>
      <protection locked="0"/>
    </xf>
    <xf numFmtId="0" fontId="25" fillId="0" borderId="0" xfId="0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>
      <alignment vertical="center"/>
    </xf>
    <xf numFmtId="0" fontId="34" fillId="0" borderId="0" xfId="0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 shrinkToFit="1"/>
    </xf>
    <xf numFmtId="0" fontId="35" fillId="0" borderId="0" xfId="0" applyFo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14" xfId="0" applyFont="1" applyFill="1" applyBorder="1" applyAlignment="1">
      <alignment horizontal="left" vertical="center"/>
    </xf>
    <xf numFmtId="0" fontId="40" fillId="0" borderId="0" xfId="0" applyFont="1">
      <alignment vertical="center"/>
    </xf>
    <xf numFmtId="0" fontId="40" fillId="0" borderId="0" xfId="0" applyFont="1" applyFill="1" applyBorder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41" fillId="0" borderId="0" xfId="0" applyFont="1">
      <alignment vertical="center"/>
    </xf>
    <xf numFmtId="0" fontId="40" fillId="0" borderId="15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42" fillId="0" borderId="0" xfId="0" applyFont="1">
      <alignment vertical="center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9" fillId="0" borderId="0" xfId="0" applyFont="1" applyAlignment="1">
      <alignment horizontal="right" vertical="center"/>
    </xf>
    <xf numFmtId="0" fontId="50" fillId="0" borderId="0" xfId="0" applyFont="1">
      <alignment vertical="center"/>
    </xf>
    <xf numFmtId="0" fontId="4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3" fillId="0" borderId="18" xfId="0" applyFont="1" applyFill="1" applyBorder="1" applyAlignment="1">
      <alignment horizontal="left" vertical="center" wrapText="1"/>
    </xf>
    <xf numFmtId="0" fontId="54" fillId="0" borderId="16" xfId="0" applyFont="1" applyBorder="1" applyAlignment="1">
      <alignment horizontal="left" vertical="center"/>
    </xf>
    <xf numFmtId="0" fontId="54" fillId="0" borderId="17" xfId="0" applyFont="1" applyBorder="1" applyAlignment="1">
      <alignment horizontal="left" vertical="center"/>
    </xf>
    <xf numFmtId="0" fontId="40" fillId="0" borderId="18" xfId="0" applyFont="1" applyFill="1" applyBorder="1" applyAlignment="1" applyProtection="1">
      <alignment horizontal="right" vertical="center" shrinkToFit="1"/>
      <protection locked="0"/>
    </xf>
    <xf numFmtId="0" fontId="40" fillId="0" borderId="16" xfId="0" applyFont="1" applyFill="1" applyBorder="1" applyAlignment="1" applyProtection="1">
      <alignment horizontal="right"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39" fillId="0" borderId="18" xfId="0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/>
    </xf>
    <xf numFmtId="0" fontId="58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4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3" fillId="0" borderId="19" xfId="0" applyFont="1" applyFill="1" applyBorder="1" applyAlignment="1">
      <alignment vertical="center"/>
    </xf>
    <xf numFmtId="0" fontId="43" fillId="0" borderId="20" xfId="0" applyFont="1" applyFill="1" applyBorder="1" applyAlignment="1">
      <alignment vertical="center"/>
    </xf>
    <xf numFmtId="0" fontId="43" fillId="0" borderId="21" xfId="0" applyFont="1" applyFill="1" applyBorder="1" applyAlignment="1">
      <alignment vertical="center"/>
    </xf>
    <xf numFmtId="0" fontId="5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3" fillId="0" borderId="17" xfId="0" applyFont="1" applyBorder="1" applyAlignment="1">
      <alignment horizontal="left" vertical="center"/>
    </xf>
    <xf numFmtId="0" fontId="40" fillId="0" borderId="22" xfId="0" applyFont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horizontal="center" vertical="center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0" fontId="43" fillId="0" borderId="19" xfId="0" applyFont="1" applyBorder="1" applyAlignment="1">
      <alignment vertical="center"/>
    </xf>
    <xf numFmtId="0" fontId="43" fillId="0" borderId="20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14" fillId="0" borderId="18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vertical="center"/>
    </xf>
    <xf numFmtId="0" fontId="43" fillId="0" borderId="17" xfId="0" applyFont="1" applyFill="1" applyBorder="1" applyAlignment="1">
      <alignment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40" fillId="0" borderId="28" xfId="0" applyFont="1" applyFill="1" applyBorder="1" applyAlignment="1" applyProtection="1">
      <alignment horizontal="left" vertical="center"/>
      <protection locked="0"/>
    </xf>
    <xf numFmtId="0" fontId="40" fillId="0" borderId="29" xfId="0" applyFont="1" applyFill="1" applyBorder="1" applyAlignment="1" applyProtection="1">
      <alignment horizontal="left" vertical="center"/>
      <protection locked="0"/>
    </xf>
    <xf numFmtId="0" fontId="39" fillId="0" borderId="18" xfId="0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0" fillId="0" borderId="14" xfId="0" applyFont="1" applyFill="1" applyBorder="1" applyAlignment="1" applyProtection="1">
      <alignment horizontal="right" vertical="center" shrinkToFit="1"/>
      <protection locked="0"/>
    </xf>
    <xf numFmtId="0" fontId="40" fillId="0" borderId="14" xfId="0" applyFont="1" applyFill="1" applyBorder="1" applyAlignment="1" applyProtection="1">
      <alignment horizontal="center" vertical="center" shrinkToFit="1"/>
      <protection locked="0"/>
    </xf>
    <xf numFmtId="0" fontId="39" fillId="0" borderId="18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right" vertical="center"/>
    </xf>
    <xf numFmtId="38" fontId="40" fillId="0" borderId="14" xfId="1" applyFont="1" applyFill="1" applyBorder="1" applyAlignment="1" applyProtection="1">
      <alignment horizontal="left" vertical="center" shrinkToFit="1"/>
      <protection locked="0"/>
    </xf>
    <xf numFmtId="0" fontId="40" fillId="0" borderId="17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right" vertical="center" shrinkToFit="1"/>
    </xf>
    <xf numFmtId="0" fontId="40" fillId="0" borderId="16" xfId="0" applyFont="1" applyFill="1" applyBorder="1" applyAlignment="1">
      <alignment horizontal="right" vertical="center" shrinkToFit="1"/>
    </xf>
    <xf numFmtId="0" fontId="40" fillId="0" borderId="17" xfId="0" applyFont="1" applyFill="1" applyBorder="1" applyAlignment="1">
      <alignment horizontal="right" vertical="center" shrinkToFit="1"/>
    </xf>
    <xf numFmtId="0" fontId="39" fillId="0" borderId="18" xfId="0" applyFont="1" applyFill="1" applyBorder="1" applyAlignment="1">
      <alignment horizontal="left" vertical="center" shrinkToFit="1"/>
    </xf>
    <xf numFmtId="0" fontId="39" fillId="0" borderId="16" xfId="0" applyFont="1" applyFill="1" applyBorder="1" applyAlignment="1">
      <alignment horizontal="left" vertical="center" shrinkToFit="1"/>
    </xf>
    <xf numFmtId="0" fontId="39" fillId="0" borderId="17" xfId="0" applyFont="1" applyFill="1" applyBorder="1" applyAlignment="1">
      <alignment horizontal="left" vertical="center" shrinkToFit="1"/>
    </xf>
    <xf numFmtId="0" fontId="44" fillId="0" borderId="0" xfId="0" applyFont="1" applyAlignment="1">
      <alignment horizontal="center" vertical="center" wrapText="1"/>
    </xf>
    <xf numFmtId="0" fontId="45" fillId="11" borderId="30" xfId="0" applyFont="1" applyFill="1" applyBorder="1" applyAlignment="1">
      <alignment horizontal="left" vertical="center"/>
    </xf>
    <xf numFmtId="0" fontId="29" fillId="0" borderId="30" xfId="0" applyFont="1" applyBorder="1" applyAlignment="1">
      <alignment horizontal="left" vertical="center" shrinkToFit="1"/>
    </xf>
    <xf numFmtId="0" fontId="45" fillId="11" borderId="31" xfId="0" applyFont="1" applyFill="1" applyBorder="1" applyAlignment="1">
      <alignment horizontal="left" vertical="center"/>
    </xf>
    <xf numFmtId="0" fontId="45" fillId="11" borderId="32" xfId="0" applyFont="1" applyFill="1" applyBorder="1" applyAlignment="1">
      <alignment horizontal="left" vertical="center"/>
    </xf>
    <xf numFmtId="0" fontId="45" fillId="11" borderId="33" xfId="0" applyFont="1" applyFill="1" applyBorder="1" applyAlignment="1">
      <alignment horizontal="left" vertical="center"/>
    </xf>
    <xf numFmtId="0" fontId="29" fillId="0" borderId="30" xfId="0" applyFont="1" applyFill="1" applyBorder="1" applyAlignment="1">
      <alignment horizontal="left" vertical="center" shrinkToFit="1"/>
    </xf>
    <xf numFmtId="0" fontId="29" fillId="0" borderId="31" xfId="0" applyFont="1" applyFill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 vertical="center" shrinkToFit="1"/>
    </xf>
    <xf numFmtId="0" fontId="29" fillId="0" borderId="34" xfId="0" applyFont="1" applyFill="1" applyBorder="1" applyAlignment="1">
      <alignment horizontal="center" vertical="center" shrinkToFit="1"/>
    </xf>
    <xf numFmtId="0" fontId="45" fillId="11" borderId="34" xfId="0" applyFont="1" applyFill="1" applyBorder="1" applyAlignment="1">
      <alignment horizontal="left" vertical="center"/>
    </xf>
    <xf numFmtId="0" fontId="45" fillId="11" borderId="31" xfId="0" applyFont="1" applyFill="1" applyBorder="1" applyAlignment="1">
      <alignment horizontal="left" vertical="center" shrinkToFit="1"/>
    </xf>
    <xf numFmtId="0" fontId="45" fillId="11" borderId="32" xfId="0" applyFont="1" applyFill="1" applyBorder="1" applyAlignment="1">
      <alignment horizontal="left" vertical="center" shrinkToFit="1"/>
    </xf>
    <xf numFmtId="0" fontId="45" fillId="11" borderId="34" xfId="0" applyFont="1" applyFill="1" applyBorder="1" applyAlignment="1">
      <alignment horizontal="left" vertical="center" shrinkToFit="1"/>
    </xf>
    <xf numFmtId="38" fontId="29" fillId="0" borderId="31" xfId="0" applyNumberFormat="1" applyFont="1" applyFill="1" applyBorder="1" applyAlignment="1">
      <alignment horizontal="center" vertical="center" shrinkToFit="1"/>
    </xf>
    <xf numFmtId="38" fontId="29" fillId="0" borderId="32" xfId="0" applyNumberFormat="1" applyFont="1" applyFill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38" fontId="29" fillId="0" borderId="31" xfId="1" applyFont="1" applyFill="1" applyBorder="1" applyAlignment="1">
      <alignment horizontal="center" vertical="center" shrinkToFit="1"/>
    </xf>
    <xf numFmtId="38" fontId="29" fillId="0" borderId="32" xfId="1" applyFont="1" applyFill="1" applyBorder="1" applyAlignment="1">
      <alignment horizontal="center" vertical="center" shrinkToFit="1"/>
    </xf>
    <xf numFmtId="38" fontId="29" fillId="0" borderId="32" xfId="1" applyFont="1" applyFill="1" applyBorder="1" applyAlignment="1">
      <alignment horizontal="left"/>
    </xf>
    <xf numFmtId="38" fontId="29" fillId="0" borderId="34" xfId="1" applyFont="1" applyFill="1" applyBorder="1" applyAlignment="1">
      <alignment horizontal="left"/>
    </xf>
    <xf numFmtId="0" fontId="45" fillId="5" borderId="11" xfId="0" applyFont="1" applyFill="1" applyBorder="1" applyAlignment="1">
      <alignment horizontal="left" vertical="center"/>
    </xf>
    <xf numFmtId="0" fontId="45" fillId="5" borderId="35" xfId="0" applyFont="1" applyFill="1" applyBorder="1" applyAlignment="1">
      <alignment horizontal="left" vertical="center"/>
    </xf>
    <xf numFmtId="0" fontId="45" fillId="5" borderId="36" xfId="0" applyFont="1" applyFill="1" applyBorder="1" applyAlignment="1">
      <alignment horizontal="left" vertical="center"/>
    </xf>
    <xf numFmtId="0" fontId="45" fillId="5" borderId="37" xfId="0" applyFont="1" applyFill="1" applyBorder="1" applyAlignment="1">
      <alignment horizontal="left" vertical="center"/>
    </xf>
    <xf numFmtId="0" fontId="45" fillId="5" borderId="38" xfId="0" applyFont="1" applyFill="1" applyBorder="1" applyAlignment="1">
      <alignment horizontal="left" vertical="center"/>
    </xf>
    <xf numFmtId="0" fontId="45" fillId="5" borderId="39" xfId="0" applyFont="1" applyFill="1" applyBorder="1" applyAlignment="1">
      <alignment horizontal="left" vertical="center"/>
    </xf>
    <xf numFmtId="0" fontId="28" fillId="9" borderId="40" xfId="0" applyFont="1" applyFill="1" applyBorder="1" applyAlignment="1" applyProtection="1">
      <alignment horizontal="left" vertical="center" wrapText="1"/>
      <protection locked="0"/>
    </xf>
    <xf numFmtId="0" fontId="28" fillId="9" borderId="32" xfId="0" applyFont="1" applyFill="1" applyBorder="1" applyAlignment="1" applyProtection="1">
      <alignment horizontal="left" vertical="center" wrapText="1"/>
      <protection locked="0"/>
    </xf>
    <xf numFmtId="0" fontId="28" fillId="9" borderId="34" xfId="0" applyFont="1" applyFill="1" applyBorder="1" applyAlignment="1" applyProtection="1">
      <alignment horizontal="left" vertical="center" wrapText="1"/>
      <protection locked="0"/>
    </xf>
    <xf numFmtId="0" fontId="33" fillId="9" borderId="40" xfId="0" applyFont="1" applyFill="1" applyBorder="1" applyAlignment="1" applyProtection="1">
      <alignment horizontal="left" vertical="center" wrapText="1"/>
      <protection locked="0"/>
    </xf>
    <xf numFmtId="0" fontId="33" fillId="9" borderId="32" xfId="0" applyFont="1" applyFill="1" applyBorder="1" applyAlignment="1" applyProtection="1">
      <alignment horizontal="left" vertical="center" wrapText="1"/>
      <protection locked="0"/>
    </xf>
    <xf numFmtId="0" fontId="33" fillId="9" borderId="34" xfId="0" applyFont="1" applyFill="1" applyBorder="1" applyAlignment="1" applyProtection="1">
      <alignment horizontal="left" vertical="center" wrapText="1"/>
      <protection locked="0"/>
    </xf>
    <xf numFmtId="0" fontId="26" fillId="9" borderId="40" xfId="0" applyFont="1" applyFill="1" applyBorder="1" applyAlignment="1" applyProtection="1">
      <alignment horizontal="center" vertical="center"/>
      <protection locked="0"/>
    </xf>
    <xf numFmtId="0" fontId="26" fillId="9" borderId="32" xfId="0" applyFont="1" applyFill="1" applyBorder="1" applyAlignment="1" applyProtection="1">
      <alignment horizontal="center" vertical="center"/>
      <protection locked="0"/>
    </xf>
    <xf numFmtId="0" fontId="26" fillId="9" borderId="34" xfId="0" applyFont="1" applyFill="1" applyBorder="1" applyAlignment="1" applyProtection="1">
      <alignment horizontal="center" vertical="center"/>
      <protection locked="0"/>
    </xf>
    <xf numFmtId="0" fontId="29" fillId="9" borderId="31" xfId="0" applyFont="1" applyFill="1" applyBorder="1" applyAlignment="1" applyProtection="1">
      <alignment horizontal="left" vertical="center"/>
      <protection locked="0"/>
    </xf>
    <xf numFmtId="0" fontId="29" fillId="9" borderId="32" xfId="0" applyFont="1" applyFill="1" applyBorder="1" applyAlignment="1" applyProtection="1">
      <alignment horizontal="left" vertical="center"/>
      <protection locked="0"/>
    </xf>
    <xf numFmtId="0" fontId="29" fillId="9" borderId="34" xfId="0" applyFont="1" applyFill="1" applyBorder="1" applyAlignment="1" applyProtection="1">
      <alignment horizontal="left" vertical="center"/>
      <protection locked="0"/>
    </xf>
    <xf numFmtId="0" fontId="29" fillId="0" borderId="41" xfId="0" applyFont="1" applyFill="1" applyBorder="1" applyAlignment="1" applyProtection="1">
      <alignment horizontal="left" vertical="center"/>
      <protection locked="0"/>
    </xf>
    <xf numFmtId="0" fontId="29" fillId="0" borderId="42" xfId="0" applyFont="1" applyFill="1" applyBorder="1" applyAlignment="1" applyProtection="1">
      <alignment horizontal="left" vertical="center"/>
      <protection locked="0"/>
    </xf>
    <xf numFmtId="0" fontId="45" fillId="5" borderId="12" xfId="0" applyFont="1" applyFill="1" applyBorder="1" applyAlignment="1">
      <alignment horizontal="left" vertical="center"/>
    </xf>
    <xf numFmtId="0" fontId="45" fillId="5" borderId="8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top" wrapText="1"/>
    </xf>
    <xf numFmtId="0" fontId="28" fillId="0" borderId="35" xfId="0" applyFont="1" applyFill="1" applyBorder="1" applyAlignment="1">
      <alignment horizontal="left" vertical="top" wrapText="1"/>
    </xf>
    <xf numFmtId="0" fontId="28" fillId="0" borderId="51" xfId="0" applyFont="1" applyFill="1" applyBorder="1" applyAlignment="1">
      <alignment horizontal="left" vertical="top" wrapText="1"/>
    </xf>
    <xf numFmtId="0" fontId="45" fillId="5" borderId="52" xfId="0" applyFont="1" applyFill="1" applyBorder="1" applyAlignment="1">
      <alignment horizontal="left" vertical="center"/>
    </xf>
    <xf numFmtId="0" fontId="45" fillId="5" borderId="53" xfId="0" applyFont="1" applyFill="1" applyBorder="1" applyAlignment="1">
      <alignment horizontal="left" vertical="center"/>
    </xf>
    <xf numFmtId="0" fontId="45" fillId="5" borderId="54" xfId="0" applyFont="1" applyFill="1" applyBorder="1" applyAlignment="1">
      <alignment horizontal="left" vertical="center"/>
    </xf>
    <xf numFmtId="0" fontId="26" fillId="9" borderId="12" xfId="0" applyFont="1" applyFill="1" applyBorder="1" applyAlignment="1" applyProtection="1">
      <alignment horizontal="left" vertical="center" wrapText="1"/>
    </xf>
    <xf numFmtId="0" fontId="26" fillId="9" borderId="35" xfId="0" applyFont="1" applyFill="1" applyBorder="1" applyAlignment="1" applyProtection="1">
      <alignment horizontal="left" vertical="center" wrapText="1"/>
    </xf>
    <xf numFmtId="0" fontId="26" fillId="9" borderId="36" xfId="0" applyFont="1" applyFill="1" applyBorder="1" applyAlignment="1" applyProtection="1">
      <alignment horizontal="left" vertical="center" wrapText="1"/>
    </xf>
    <xf numFmtId="0" fontId="5" fillId="9" borderId="12" xfId="0" applyFont="1" applyFill="1" applyBorder="1" applyAlignment="1" applyProtection="1">
      <alignment horizontal="left" vertical="center" wrapText="1"/>
    </xf>
    <xf numFmtId="0" fontId="5" fillId="9" borderId="35" xfId="0" applyFont="1" applyFill="1" applyBorder="1" applyAlignment="1" applyProtection="1">
      <alignment horizontal="left" vertical="center" wrapText="1"/>
    </xf>
    <xf numFmtId="0" fontId="5" fillId="9" borderId="36" xfId="0" applyFont="1" applyFill="1" applyBorder="1" applyAlignment="1" applyProtection="1">
      <alignment horizontal="left" vertical="center" wrapText="1"/>
    </xf>
    <xf numFmtId="0" fontId="29" fillId="9" borderId="49" xfId="0" applyFont="1" applyFill="1" applyBorder="1" applyAlignment="1">
      <alignment horizontal="left" vertical="center" wrapText="1"/>
    </xf>
    <xf numFmtId="0" fontId="29" fillId="9" borderId="9" xfId="0" applyFont="1" applyFill="1" applyBorder="1" applyAlignment="1">
      <alignment horizontal="left" vertical="center" wrapText="1"/>
    </xf>
    <xf numFmtId="0" fontId="29" fillId="9" borderId="13" xfId="0" applyFont="1" applyFill="1" applyBorder="1" applyAlignment="1">
      <alignment horizontal="left" vertical="center" wrapText="1"/>
    </xf>
    <xf numFmtId="0" fontId="29" fillId="9" borderId="10" xfId="0" applyFont="1" applyFill="1" applyBorder="1" applyAlignment="1">
      <alignment horizontal="left" vertical="center" wrapText="1"/>
    </xf>
    <xf numFmtId="0" fontId="29" fillId="9" borderId="55" xfId="0" applyFont="1" applyFill="1" applyBorder="1" applyAlignment="1">
      <alignment horizontal="left" vertical="center" wrapText="1"/>
    </xf>
    <xf numFmtId="0" fontId="29" fillId="0" borderId="56" xfId="0" applyFont="1" applyFill="1" applyBorder="1" applyAlignment="1" applyProtection="1">
      <alignment horizontal="left" vertical="center" shrinkToFit="1"/>
      <protection locked="0"/>
    </xf>
    <xf numFmtId="0" fontId="29" fillId="0" borderId="57" xfId="0" applyFont="1" applyFill="1" applyBorder="1" applyAlignment="1" applyProtection="1">
      <alignment horizontal="left" vertical="center" shrinkToFit="1"/>
      <protection locked="0"/>
    </xf>
    <xf numFmtId="0" fontId="29" fillId="0" borderId="58" xfId="0" applyFont="1" applyFill="1" applyBorder="1" applyAlignment="1" applyProtection="1">
      <alignment horizontal="left" vertical="center" shrinkToFit="1"/>
      <protection locked="0"/>
    </xf>
    <xf numFmtId="0" fontId="46" fillId="0" borderId="0" xfId="0" applyFont="1" applyFill="1" applyBorder="1" applyAlignment="1">
      <alignment horizontal="left" vertical="center"/>
    </xf>
    <xf numFmtId="0" fontId="28" fillId="9" borderId="12" xfId="0" applyFont="1" applyFill="1" applyBorder="1" applyAlignment="1">
      <alignment horizontal="left" vertical="center" wrapText="1"/>
    </xf>
    <xf numFmtId="0" fontId="28" fillId="9" borderId="35" xfId="0" applyFont="1" applyFill="1" applyBorder="1" applyAlignment="1">
      <alignment horizontal="left" vertical="center" wrapText="1"/>
    </xf>
    <xf numFmtId="0" fontId="28" fillId="9" borderId="8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center"/>
    </xf>
    <xf numFmtId="0" fontId="4" fillId="9" borderId="35" xfId="0" applyFont="1" applyFill="1" applyBorder="1" applyAlignment="1">
      <alignment horizontal="left" vertical="center"/>
    </xf>
    <xf numFmtId="0" fontId="4" fillId="9" borderId="36" xfId="0" applyFont="1" applyFill="1" applyBorder="1" applyAlignment="1">
      <alignment horizontal="left" vertical="center"/>
    </xf>
    <xf numFmtId="0" fontId="45" fillId="5" borderId="59" xfId="0" applyFont="1" applyFill="1" applyBorder="1" applyAlignment="1">
      <alignment horizontal="left" vertical="center" wrapText="1"/>
    </xf>
    <xf numFmtId="0" fontId="45" fillId="5" borderId="6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center" wrapText="1"/>
    </xf>
    <xf numFmtId="0" fontId="4" fillId="9" borderId="35" xfId="0" applyFont="1" applyFill="1" applyBorder="1" applyAlignment="1">
      <alignment horizontal="left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7" fillId="5" borderId="43" xfId="0" applyFont="1" applyFill="1" applyBorder="1" applyAlignment="1">
      <alignment horizontal="left" vertical="top"/>
    </xf>
    <xf numFmtId="0" fontId="27" fillId="5" borderId="44" xfId="0" applyFont="1" applyFill="1" applyBorder="1" applyAlignment="1">
      <alignment horizontal="left" vertical="top"/>
    </xf>
    <xf numFmtId="0" fontId="27" fillId="5" borderId="45" xfId="0" applyFont="1" applyFill="1" applyBorder="1" applyAlignment="1">
      <alignment horizontal="left" vertical="top"/>
    </xf>
    <xf numFmtId="0" fontId="28" fillId="0" borderId="46" xfId="0" applyFont="1" applyBorder="1" applyAlignment="1">
      <alignment horizontal="left" vertical="top" wrapText="1"/>
    </xf>
    <xf numFmtId="0" fontId="28" fillId="0" borderId="47" xfId="0" applyFont="1" applyBorder="1" applyAlignment="1">
      <alignment horizontal="left" vertical="top" wrapText="1"/>
    </xf>
    <xf numFmtId="0" fontId="28" fillId="0" borderId="48" xfId="0" applyFont="1" applyBorder="1" applyAlignment="1">
      <alignment horizontal="left" vertical="top" wrapText="1"/>
    </xf>
    <xf numFmtId="0" fontId="27" fillId="5" borderId="49" xfId="0" applyFont="1" applyFill="1" applyBorder="1" applyAlignment="1">
      <alignment horizontal="left" vertical="top"/>
    </xf>
    <xf numFmtId="0" fontId="27" fillId="5" borderId="50" xfId="0" applyFont="1" applyFill="1" applyBorder="1" applyAlignment="1">
      <alignment horizontal="left" vertical="top"/>
    </xf>
    <xf numFmtId="38" fontId="29" fillId="0" borderId="34" xfId="1" applyFont="1" applyFill="1" applyBorder="1" applyAlignment="1">
      <alignment horizontal="center" vertical="center" shrinkToFit="1"/>
    </xf>
    <xf numFmtId="0" fontId="47" fillId="3" borderId="31" xfId="0" applyFont="1" applyFill="1" applyBorder="1" applyAlignment="1">
      <alignment horizontal="center" vertical="center"/>
    </xf>
    <xf numFmtId="0" fontId="47" fillId="3" borderId="32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3" borderId="30" xfId="0" applyFont="1" applyFill="1" applyBorder="1" applyAlignment="1">
      <alignment horizontal="right" vertical="center"/>
    </xf>
    <xf numFmtId="0" fontId="25" fillId="0" borderId="30" xfId="0" applyFont="1" applyBorder="1" applyAlignment="1">
      <alignment horizontal="right" vertical="center" shrinkToFit="1"/>
    </xf>
    <xf numFmtId="0" fontId="25" fillId="3" borderId="30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right" vertical="center"/>
    </xf>
    <xf numFmtId="0" fontId="25" fillId="3" borderId="30" xfId="0" applyFont="1" applyFill="1" applyBorder="1" applyAlignment="1">
      <alignment horizontal="center" vertical="center" shrinkToFit="1"/>
    </xf>
    <xf numFmtId="38" fontId="25" fillId="0" borderId="31" xfId="1" applyFont="1" applyBorder="1" applyAlignment="1">
      <alignment horizontal="right" vertical="center" shrinkToFit="1"/>
    </xf>
    <xf numFmtId="38" fontId="25" fillId="0" borderId="32" xfId="1" applyFont="1" applyBorder="1" applyAlignment="1">
      <alignment horizontal="right" vertical="center" shrinkToFit="1"/>
    </xf>
    <xf numFmtId="0" fontId="28" fillId="3" borderId="32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9" borderId="4" xfId="0" applyFont="1" applyFill="1" applyBorder="1" applyAlignment="1">
      <alignment horizontal="left" vertical="center" wrapText="1"/>
    </xf>
    <xf numFmtId="0" fontId="26" fillId="9" borderId="5" xfId="0" applyFont="1" applyFill="1" applyBorder="1" applyAlignment="1">
      <alignment horizontal="left" vertical="center" wrapText="1"/>
    </xf>
    <xf numFmtId="0" fontId="26" fillId="9" borderId="6" xfId="0" applyFont="1" applyFill="1" applyBorder="1" applyAlignment="1">
      <alignment horizontal="left" vertical="center" wrapText="1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8" fillId="11" borderId="37" xfId="0" applyFont="1" applyFill="1" applyBorder="1" applyAlignment="1">
      <alignment horizontal="left" vertical="top" wrapText="1"/>
    </xf>
    <xf numFmtId="0" fontId="28" fillId="11" borderId="38" xfId="0" applyFont="1" applyFill="1" applyBorder="1" applyAlignment="1">
      <alignment horizontal="left" vertical="top" wrapText="1"/>
    </xf>
    <xf numFmtId="0" fontId="28" fillId="11" borderId="39" xfId="0" applyFont="1" applyFill="1" applyBorder="1" applyAlignment="1">
      <alignment horizontal="left" vertical="top" wrapText="1"/>
    </xf>
    <xf numFmtId="0" fontId="28" fillId="11" borderId="15" xfId="0" applyFont="1" applyFill="1" applyBorder="1" applyAlignment="1">
      <alignment horizontal="left" vertical="top" wrapText="1"/>
    </xf>
    <xf numFmtId="0" fontId="28" fillId="11" borderId="0" xfId="0" applyFont="1" applyFill="1" applyBorder="1" applyAlignment="1">
      <alignment horizontal="left" vertical="top" wrapText="1"/>
    </xf>
    <xf numFmtId="0" fontId="28" fillId="11" borderId="61" xfId="0" applyFont="1" applyFill="1" applyBorder="1" applyAlignment="1">
      <alignment horizontal="left" vertical="top" wrapText="1"/>
    </xf>
    <xf numFmtId="0" fontId="28" fillId="11" borderId="62" xfId="0" applyFont="1" applyFill="1" applyBorder="1" applyAlignment="1">
      <alignment horizontal="left" vertical="top" wrapText="1"/>
    </xf>
    <xf numFmtId="0" fontId="28" fillId="11" borderId="63" xfId="0" applyFont="1" applyFill="1" applyBorder="1" applyAlignment="1">
      <alignment horizontal="left" vertical="top" wrapText="1"/>
    </xf>
    <xf numFmtId="0" fontId="28" fillId="11" borderId="64" xfId="0" applyFont="1" applyFill="1" applyBorder="1" applyAlignment="1">
      <alignment horizontal="left" vertical="top" wrapText="1"/>
    </xf>
    <xf numFmtId="0" fontId="48" fillId="11" borderId="37" xfId="0" applyFont="1" applyFill="1" applyBorder="1" applyAlignment="1">
      <alignment horizontal="left" vertical="center" shrinkToFit="1"/>
    </xf>
    <xf numFmtId="0" fontId="48" fillId="11" borderId="38" xfId="0" applyFont="1" applyFill="1" applyBorder="1" applyAlignment="1">
      <alignment horizontal="left" vertical="center" shrinkToFit="1"/>
    </xf>
    <xf numFmtId="0" fontId="48" fillId="11" borderId="39" xfId="0" applyFont="1" applyFill="1" applyBorder="1" applyAlignment="1">
      <alignment horizontal="left" vertical="center" shrinkToFit="1"/>
    </xf>
    <xf numFmtId="0" fontId="48" fillId="11" borderId="62" xfId="0" applyFont="1" applyFill="1" applyBorder="1" applyAlignment="1">
      <alignment horizontal="left" vertical="center" shrinkToFit="1"/>
    </xf>
    <xf numFmtId="0" fontId="48" fillId="11" borderId="63" xfId="0" applyFont="1" applyFill="1" applyBorder="1" applyAlignment="1">
      <alignment horizontal="left" vertical="center" shrinkToFit="1"/>
    </xf>
    <xf numFmtId="0" fontId="48" fillId="11" borderId="64" xfId="0" applyFont="1" applyFill="1" applyBorder="1" applyAlignment="1">
      <alignment horizontal="left" vertical="center" shrinkToFit="1"/>
    </xf>
    <xf numFmtId="0" fontId="33" fillId="3" borderId="31" xfId="0" applyFont="1" applyFill="1" applyBorder="1" applyAlignment="1">
      <alignment horizontal="right" vertical="center" wrapText="1"/>
    </xf>
    <xf numFmtId="0" fontId="33" fillId="3" borderId="32" xfId="0" applyFont="1" applyFill="1" applyBorder="1" applyAlignment="1">
      <alignment horizontal="right" vertical="center" wrapText="1"/>
    </xf>
    <xf numFmtId="0" fontId="33" fillId="3" borderId="34" xfId="0" applyFont="1" applyFill="1" applyBorder="1" applyAlignment="1">
      <alignment horizontal="right" vertical="center" wrapText="1"/>
    </xf>
    <xf numFmtId="0" fontId="25" fillId="0" borderId="31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26</xdr:col>
          <xdr:colOff>7620</xdr:colOff>
          <xdr:row>23</xdr:row>
          <xdr:rowOff>22860</xdr:rowOff>
        </xdr:to>
        <xdr:pic>
          <xdr:nvPicPr>
            <xdr:cNvPr id="41002" name="図 4"/>
            <xdr:cNvPicPr>
              <a:picLocks noChangeAspect="1" noChangeArrowheads="1"/>
              <a:extLst>
                <a:ext uri="{84589F7E-364E-4C9E-8A38-B11213B215E9}">
                  <a14:cameraTool cellRange="商品情報_1_JP!$A$9" spid="_x0000_s410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943100"/>
              <a:ext cx="3970020" cy="38633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236220</xdr:rowOff>
        </xdr:from>
        <xdr:to>
          <xdr:col>26</xdr:col>
          <xdr:colOff>22860</xdr:colOff>
          <xdr:row>23</xdr:row>
          <xdr:rowOff>7620</xdr:rowOff>
        </xdr:to>
        <xdr:pic>
          <xdr:nvPicPr>
            <xdr:cNvPr id="172110" name="図 4"/>
            <xdr:cNvPicPr>
              <a:picLocks noChangeAspect="1" noChangeArrowheads="1"/>
              <a:extLst>
                <a:ext uri="{84589F7E-364E-4C9E-8A38-B11213B215E9}">
                  <a14:cameraTool cellRange="#REF!" spid="_x0000_s172122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1943100"/>
              <a:ext cx="3985260" cy="3848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236220</xdr:rowOff>
        </xdr:from>
        <xdr:to>
          <xdr:col>26</xdr:col>
          <xdr:colOff>22860</xdr:colOff>
          <xdr:row>23</xdr:row>
          <xdr:rowOff>22860</xdr:rowOff>
        </xdr:to>
        <xdr:pic>
          <xdr:nvPicPr>
            <xdr:cNvPr id="173133" name="図 4"/>
            <xdr:cNvPicPr>
              <a:picLocks noChangeAspect="1" noChangeArrowheads="1"/>
              <a:extLst>
                <a:ext uri="{84589F7E-364E-4C9E-8A38-B11213B215E9}">
                  <a14:cameraTool cellRange="#REF!" spid="_x0000_s173145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1943100"/>
              <a:ext cx="3985260" cy="38633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9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/>
  </sheetPr>
  <dimension ref="A1:AT52"/>
  <sheetViews>
    <sheetView showGridLines="0" showZeros="0" tabSelected="1" view="pageBreakPreview" zoomScaleNormal="100" workbookViewId="0">
      <selection activeCell="A5" sqref="A5:AM5"/>
    </sheetView>
  </sheetViews>
  <sheetFormatPr defaultColWidth="9" defaultRowHeight="13.2" x14ac:dyDescent="0.2"/>
  <cols>
    <col min="1" max="6" width="2.5546875" style="71" customWidth="1"/>
    <col min="7" max="27" width="2.21875" style="71" customWidth="1"/>
    <col min="28" max="30" width="2.6640625" style="71" customWidth="1"/>
    <col min="31" max="52" width="2.21875" style="71" customWidth="1"/>
    <col min="53" max="53" width="9" style="71" bestFit="1"/>
    <col min="54" max="16384" width="9" style="71"/>
  </cols>
  <sheetData>
    <row r="1" spans="1:46" ht="15.6" customHeight="1" x14ac:dyDescent="0.2">
      <c r="A1" s="107" t="s">
        <v>335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9"/>
      <c r="AK1" s="109"/>
      <c r="AL1" s="109"/>
      <c r="AM1" s="109"/>
    </row>
    <row r="2" spans="1:46" ht="15.6" customHeight="1" x14ac:dyDescent="0.2">
      <c r="A2" s="89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8"/>
      <c r="AK2" s="88"/>
      <c r="AL2" s="88"/>
      <c r="AM2" s="88"/>
    </row>
    <row r="3" spans="1:46" customFormat="1" ht="15.6" customHeight="1" x14ac:dyDescent="0.2">
      <c r="A3" s="90" t="s">
        <v>336</v>
      </c>
    </row>
    <row r="4" spans="1:46" customFormat="1" ht="15.6" customHeight="1" x14ac:dyDescent="0.2"/>
    <row r="5" spans="1:46" ht="48" customHeight="1" x14ac:dyDescent="0.2">
      <c r="A5" s="113" t="s">
        <v>337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</row>
    <row r="6" spans="1:46" ht="14.4" customHeight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</row>
    <row r="7" spans="1:46" ht="51" customHeight="1" x14ac:dyDescent="0.2">
      <c r="A7" s="134" t="s">
        <v>333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73"/>
    </row>
    <row r="8" spans="1:46" s="78" customFormat="1" ht="23.4" customHeight="1" x14ac:dyDescent="0.2">
      <c r="A8" s="77" t="s">
        <v>331</v>
      </c>
      <c r="B8" s="77"/>
      <c r="C8" s="77"/>
      <c r="D8" s="77"/>
      <c r="E8" s="77"/>
      <c r="F8" s="77"/>
      <c r="G8" s="115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  <c r="AA8" s="79"/>
      <c r="AB8" s="131" t="s">
        <v>4</v>
      </c>
      <c r="AC8" s="132"/>
      <c r="AD8" s="132"/>
      <c r="AE8" s="132"/>
      <c r="AF8" s="133"/>
      <c r="AG8" s="135"/>
      <c r="AH8" s="135"/>
      <c r="AI8" s="135"/>
      <c r="AJ8" s="135"/>
      <c r="AK8" s="135"/>
      <c r="AL8" s="135"/>
      <c r="AM8" s="136"/>
    </row>
    <row r="9" spans="1:46" s="78" customFormat="1" ht="18.75" customHeight="1" x14ac:dyDescent="0.2">
      <c r="A9" s="118" t="s">
        <v>332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20"/>
    </row>
    <row r="10" spans="1:46" s="78" customFormat="1" ht="18.75" customHeight="1" x14ac:dyDescent="0.2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3"/>
      <c r="AB10" s="137" t="s">
        <v>338</v>
      </c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9"/>
    </row>
    <row r="11" spans="1:46" s="78" customFormat="1" ht="49.8" customHeight="1" x14ac:dyDescent="0.2">
      <c r="A11" s="121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3"/>
      <c r="AB11" s="94" t="s">
        <v>346</v>
      </c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6"/>
    </row>
    <row r="12" spans="1:46" s="78" customFormat="1" ht="18.75" customHeight="1" x14ac:dyDescent="0.2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3"/>
      <c r="AB12" s="140" t="s">
        <v>341</v>
      </c>
      <c r="AC12" s="140"/>
      <c r="AD12" s="140"/>
      <c r="AE12" s="141"/>
      <c r="AF12" s="141"/>
      <c r="AG12" s="141"/>
      <c r="AH12" s="141"/>
      <c r="AI12" s="141"/>
      <c r="AJ12" s="141"/>
      <c r="AK12" s="141"/>
      <c r="AL12" s="142" t="s">
        <v>7</v>
      </c>
      <c r="AM12" s="142"/>
    </row>
    <row r="13" spans="1:46" s="78" customFormat="1" ht="18.75" customHeight="1" x14ac:dyDescent="0.2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3"/>
      <c r="AB13" s="140" t="s">
        <v>8</v>
      </c>
      <c r="AC13" s="140"/>
      <c r="AD13" s="140"/>
      <c r="AE13" s="141"/>
      <c r="AF13" s="141"/>
      <c r="AG13" s="141"/>
      <c r="AH13" s="141"/>
      <c r="AI13" s="141"/>
      <c r="AJ13" s="141"/>
      <c r="AK13" s="141"/>
      <c r="AL13" s="142" t="s">
        <v>7</v>
      </c>
      <c r="AM13" s="142"/>
    </row>
    <row r="14" spans="1:46" s="78" customFormat="1" ht="18.75" customHeight="1" x14ac:dyDescent="0.2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3"/>
      <c r="AB14" s="140" t="s">
        <v>9</v>
      </c>
      <c r="AC14" s="140"/>
      <c r="AD14" s="140"/>
      <c r="AE14" s="141"/>
      <c r="AF14" s="141"/>
      <c r="AG14" s="141"/>
      <c r="AH14" s="141"/>
      <c r="AI14" s="141"/>
      <c r="AJ14" s="141"/>
      <c r="AK14" s="141"/>
      <c r="AL14" s="142" t="s">
        <v>7</v>
      </c>
      <c r="AM14" s="142"/>
      <c r="AO14" s="80" t="str">
        <f>AE12&amp;AL12</f>
        <v>cm</v>
      </c>
      <c r="AP14" s="80"/>
      <c r="AQ14" s="81"/>
      <c r="AR14" s="81"/>
      <c r="AS14" s="81"/>
      <c r="AT14" s="81"/>
    </row>
    <row r="15" spans="1:46" s="78" customFormat="1" ht="18.75" customHeight="1" x14ac:dyDescent="0.2">
      <c r="A15" s="121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3"/>
      <c r="AB15" s="140" t="s">
        <v>343</v>
      </c>
      <c r="AC15" s="140"/>
      <c r="AD15" s="140"/>
      <c r="AE15" s="141"/>
      <c r="AF15" s="141"/>
      <c r="AG15" s="141"/>
      <c r="AH15" s="141"/>
      <c r="AI15" s="141"/>
      <c r="AJ15" s="141"/>
      <c r="AK15" s="141"/>
      <c r="AL15" s="142" t="s">
        <v>7</v>
      </c>
      <c r="AM15" s="142"/>
      <c r="AO15" s="80" t="str">
        <f>AE13&amp;AL13</f>
        <v>cm</v>
      </c>
      <c r="AP15" s="80"/>
      <c r="AQ15" s="81"/>
      <c r="AR15" s="81"/>
      <c r="AS15" s="81"/>
      <c r="AT15" s="81"/>
    </row>
    <row r="16" spans="1:46" s="78" customFormat="1" ht="18.75" customHeight="1" x14ac:dyDescent="0.2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3"/>
      <c r="AB16" s="140" t="s">
        <v>344</v>
      </c>
      <c r="AC16" s="140"/>
      <c r="AD16" s="140"/>
      <c r="AE16" s="141"/>
      <c r="AF16" s="141"/>
      <c r="AG16" s="141"/>
      <c r="AH16" s="141"/>
      <c r="AI16" s="141"/>
      <c r="AJ16" s="141"/>
      <c r="AK16" s="141"/>
      <c r="AL16" s="142" t="s">
        <v>345</v>
      </c>
      <c r="AM16" s="142"/>
      <c r="AO16" s="80" t="str">
        <f>AE14&amp;AL14</f>
        <v>cm</v>
      </c>
      <c r="AP16" s="80"/>
      <c r="AQ16" s="81"/>
      <c r="AR16" s="81"/>
      <c r="AS16" s="81"/>
      <c r="AT16" s="81"/>
    </row>
    <row r="17" spans="1:46" s="78" customFormat="1" ht="18.75" customHeight="1" x14ac:dyDescent="0.2">
      <c r="A17" s="121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3"/>
      <c r="AB17" s="143" t="s">
        <v>339</v>
      </c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9"/>
      <c r="AO17" s="80" t="str">
        <f>AE15&amp;AL15</f>
        <v>cm</v>
      </c>
      <c r="AP17" s="80"/>
      <c r="AQ17" s="81"/>
      <c r="AR17" s="81"/>
      <c r="AS17" s="81"/>
      <c r="AT17" s="81"/>
    </row>
    <row r="18" spans="1:46" s="78" customFormat="1" ht="18.75" customHeight="1" x14ac:dyDescent="0.2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3"/>
      <c r="AB18" s="144" t="s">
        <v>6</v>
      </c>
      <c r="AC18" s="144"/>
      <c r="AD18" s="144"/>
      <c r="AE18" s="141"/>
      <c r="AF18" s="141"/>
      <c r="AG18" s="141"/>
      <c r="AH18" s="141"/>
      <c r="AI18" s="141"/>
      <c r="AJ18" s="141"/>
      <c r="AK18" s="141"/>
      <c r="AL18" s="142" t="s">
        <v>7</v>
      </c>
      <c r="AM18" s="142"/>
      <c r="AO18" s="80" t="str">
        <f>AE16&amp;AL16</f>
        <v>cc</v>
      </c>
      <c r="AP18" s="80"/>
      <c r="AQ18" s="81"/>
      <c r="AR18" s="81"/>
      <c r="AS18" s="81"/>
      <c r="AT18" s="81"/>
    </row>
    <row r="19" spans="1:46" s="78" customFormat="1" ht="18.75" customHeight="1" x14ac:dyDescent="0.2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3"/>
      <c r="AB19" s="144" t="s">
        <v>8</v>
      </c>
      <c r="AC19" s="144"/>
      <c r="AD19" s="144"/>
      <c r="AE19" s="141"/>
      <c r="AF19" s="141"/>
      <c r="AG19" s="141"/>
      <c r="AH19" s="141"/>
      <c r="AI19" s="141"/>
      <c r="AJ19" s="141"/>
      <c r="AK19" s="141"/>
      <c r="AL19" s="142" t="s">
        <v>7</v>
      </c>
      <c r="AM19" s="142"/>
      <c r="AO19" s="80"/>
      <c r="AP19" s="80"/>
      <c r="AQ19" s="81"/>
      <c r="AR19" s="81"/>
      <c r="AS19" s="81"/>
      <c r="AT19" s="81"/>
    </row>
    <row r="20" spans="1:46" s="78" customFormat="1" ht="18.75" customHeight="1" x14ac:dyDescent="0.2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3"/>
      <c r="AB20" s="144" t="s">
        <v>9</v>
      </c>
      <c r="AC20" s="144"/>
      <c r="AD20" s="144"/>
      <c r="AE20" s="141"/>
      <c r="AF20" s="141"/>
      <c r="AG20" s="141"/>
      <c r="AH20" s="141"/>
      <c r="AI20" s="141"/>
      <c r="AJ20" s="141"/>
      <c r="AK20" s="141"/>
      <c r="AL20" s="142" t="s">
        <v>7</v>
      </c>
      <c r="AM20" s="142"/>
      <c r="AO20" s="80" t="str">
        <f>AE18&amp;AL18</f>
        <v>cm</v>
      </c>
      <c r="AP20" s="80"/>
      <c r="AQ20" s="81"/>
      <c r="AR20" s="81"/>
      <c r="AS20" s="81"/>
      <c r="AT20" s="81"/>
    </row>
    <row r="21" spans="1:46" s="78" customFormat="1" ht="18.75" customHeight="1" x14ac:dyDescent="0.2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3"/>
      <c r="AB21" s="144" t="s">
        <v>10</v>
      </c>
      <c r="AC21" s="144"/>
      <c r="AD21" s="144"/>
      <c r="AE21" s="141"/>
      <c r="AF21" s="141"/>
      <c r="AG21" s="141"/>
      <c r="AH21" s="141"/>
      <c r="AI21" s="141"/>
      <c r="AJ21" s="141"/>
      <c r="AK21" s="141"/>
      <c r="AL21" s="142" t="s">
        <v>11</v>
      </c>
      <c r="AM21" s="142"/>
      <c r="AO21" s="80" t="str">
        <f>AE19&amp;AL19</f>
        <v>cm</v>
      </c>
      <c r="AP21" s="80"/>
      <c r="AQ21" s="81"/>
      <c r="AR21" s="81"/>
      <c r="AS21" s="81"/>
      <c r="AT21" s="81"/>
    </row>
    <row r="22" spans="1:46" s="78" customFormat="1" ht="18.75" customHeight="1" x14ac:dyDescent="0.2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3"/>
      <c r="AB22" s="147" t="s">
        <v>342</v>
      </c>
      <c r="AC22" s="148"/>
      <c r="AD22" s="149"/>
      <c r="AE22" s="97"/>
      <c r="AF22" s="98"/>
      <c r="AG22" s="98"/>
      <c r="AH22" s="98"/>
      <c r="AI22" s="98"/>
      <c r="AJ22" s="98"/>
      <c r="AK22" s="98"/>
      <c r="AL22" s="99"/>
      <c r="AM22" s="100"/>
      <c r="AO22" s="80" t="str">
        <f>AE20&amp;AL20</f>
        <v>cm</v>
      </c>
      <c r="AP22" s="80"/>
      <c r="AQ22" s="81"/>
      <c r="AR22" s="81"/>
      <c r="AS22" s="81"/>
      <c r="AT22" s="81"/>
    </row>
    <row r="23" spans="1:46" s="78" customFormat="1" ht="18.75" customHeight="1" x14ac:dyDescent="0.2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3"/>
      <c r="AB23" s="143" t="s">
        <v>348</v>
      </c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9"/>
      <c r="AO23" s="80" t="str">
        <f>AE21&amp;AL21</f>
        <v>g</v>
      </c>
      <c r="AP23" s="80"/>
      <c r="AQ23" s="81"/>
      <c r="AR23" s="81"/>
      <c r="AS23" s="81"/>
      <c r="AT23" s="81"/>
    </row>
    <row r="24" spans="1:46" s="78" customFormat="1" ht="18.75" customHeight="1" x14ac:dyDescent="0.2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3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2" t="s">
        <v>56</v>
      </c>
      <c r="AM24" s="142"/>
      <c r="AO24" s="80" t="str">
        <f>AE22&amp;AL22</f>
        <v/>
      </c>
      <c r="AP24" s="80"/>
      <c r="AQ24" s="81"/>
      <c r="AR24" s="81"/>
      <c r="AS24" s="81"/>
      <c r="AT24" s="81"/>
    </row>
    <row r="25" spans="1:46" s="78" customFormat="1" ht="18.75" customHeight="1" x14ac:dyDescent="0.2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3"/>
      <c r="AB25" s="150" t="s">
        <v>334</v>
      </c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2"/>
      <c r="AO25" s="80"/>
      <c r="AP25" s="80"/>
      <c r="AQ25" s="81"/>
      <c r="AR25" s="81"/>
      <c r="AS25" s="81"/>
      <c r="AT25" s="81"/>
    </row>
    <row r="26" spans="1:46" s="78" customFormat="1" ht="18.75" customHeight="1" x14ac:dyDescent="0.2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31" t="s">
        <v>3</v>
      </c>
      <c r="AM26" s="146"/>
      <c r="AO26" s="80" t="str">
        <f>AB24&amp;AL24</f>
        <v>個</v>
      </c>
      <c r="AP26" s="80"/>
      <c r="AQ26" s="81"/>
      <c r="AR26" s="81"/>
      <c r="AS26" s="81"/>
      <c r="AT26" s="81"/>
    </row>
    <row r="27" spans="1:46" s="78" customFormat="1" ht="19.8" customHeight="1" x14ac:dyDescent="0.2">
      <c r="A27" s="101" t="s">
        <v>347</v>
      </c>
      <c r="B27" s="102"/>
      <c r="C27" s="102"/>
      <c r="D27" s="102"/>
      <c r="E27" s="103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6"/>
      <c r="AO27" s="81"/>
      <c r="AP27" s="81"/>
      <c r="AQ27" s="81"/>
      <c r="AR27" s="81"/>
      <c r="AS27" s="81"/>
      <c r="AT27" s="81"/>
    </row>
    <row r="28" spans="1:46" s="78" customFormat="1" ht="14.4" x14ac:dyDescent="0.2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O28" s="81"/>
      <c r="AP28" s="81"/>
      <c r="AQ28" s="81"/>
      <c r="AR28" s="81"/>
      <c r="AS28" s="81"/>
      <c r="AT28" s="81"/>
    </row>
    <row r="29" spans="1:46" s="78" customFormat="1" ht="19.8" customHeight="1" x14ac:dyDescent="0.2">
      <c r="A29" s="127" t="s">
        <v>340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30"/>
      <c r="AO29" s="81"/>
      <c r="AP29" s="81"/>
      <c r="AQ29" s="81"/>
      <c r="AR29" s="81"/>
      <c r="AS29" s="81"/>
      <c r="AT29" s="81"/>
    </row>
    <row r="30" spans="1:46" s="78" customFormat="1" ht="142.19999999999999" customHeight="1" x14ac:dyDescent="0.2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2"/>
      <c r="AO30" s="81"/>
      <c r="AP30" s="81"/>
      <c r="AQ30" s="81"/>
      <c r="AR30" s="81"/>
      <c r="AS30" s="81"/>
      <c r="AT30" s="81"/>
    </row>
    <row r="31" spans="1:46" s="78" customFormat="1" ht="6.75" customHeight="1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O31" s="81"/>
      <c r="AP31" s="81"/>
      <c r="AQ31" s="81"/>
      <c r="AR31" s="81"/>
      <c r="AS31" s="81"/>
      <c r="AT31" s="81"/>
    </row>
    <row r="32" spans="1:46" s="78" customFormat="1" ht="34.200000000000003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6"/>
      <c r="AO32" s="81"/>
      <c r="AP32" s="81"/>
      <c r="AQ32" s="81"/>
      <c r="AR32" s="81"/>
      <c r="AS32" s="81"/>
      <c r="AT32" s="81"/>
    </row>
    <row r="33" spans="1:36" x14ac:dyDescent="0.2">
      <c r="A33" s="76" t="s">
        <v>22</v>
      </c>
      <c r="B33" s="76" t="s">
        <v>23</v>
      </c>
      <c r="C33" s="76" t="s">
        <v>10</v>
      </c>
      <c r="D33" s="76" t="s">
        <v>12</v>
      </c>
      <c r="E33" s="76" t="s">
        <v>24</v>
      </c>
      <c r="F33" s="76" t="s">
        <v>25</v>
      </c>
      <c r="G33" s="76" t="s">
        <v>15</v>
      </c>
      <c r="H33" s="76" t="s">
        <v>26</v>
      </c>
      <c r="I33" s="76" t="s">
        <v>27</v>
      </c>
      <c r="J33" s="76" t="s">
        <v>27</v>
      </c>
      <c r="K33" s="76" t="s">
        <v>18</v>
      </c>
      <c r="L33" s="76"/>
      <c r="M33" s="76" t="s">
        <v>28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5"/>
      <c r="AB33" s="75"/>
      <c r="AC33" s="75"/>
      <c r="AD33" s="75"/>
      <c r="AE33" s="75"/>
      <c r="AF33" s="75"/>
      <c r="AG33" s="75"/>
      <c r="AH33" s="75"/>
      <c r="AI33" s="75"/>
      <c r="AJ33" s="75"/>
    </row>
    <row r="34" spans="1:36" s="74" customFormat="1" x14ac:dyDescent="0.2">
      <c r="A34" s="76" t="s">
        <v>5</v>
      </c>
      <c r="B34" s="76" t="s">
        <v>29</v>
      </c>
      <c r="C34" s="76" t="s">
        <v>29</v>
      </c>
      <c r="D34" s="76" t="s">
        <v>29</v>
      </c>
      <c r="E34" s="76" t="s">
        <v>29</v>
      </c>
      <c r="F34" s="76" t="s">
        <v>29</v>
      </c>
      <c r="G34" s="76" t="s">
        <v>29</v>
      </c>
      <c r="H34" s="76" t="s">
        <v>29</v>
      </c>
      <c r="I34" s="76" t="s">
        <v>30</v>
      </c>
      <c r="J34" s="76" t="s">
        <v>30</v>
      </c>
      <c r="K34" s="76" t="s">
        <v>30</v>
      </c>
      <c r="L34" s="76"/>
      <c r="M34" s="76" t="s">
        <v>29</v>
      </c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</row>
    <row r="35" spans="1:36" s="74" customFormat="1" x14ac:dyDescent="0.2">
      <c r="A35" s="76" t="s">
        <v>31</v>
      </c>
      <c r="B35" s="76" t="s">
        <v>7</v>
      </c>
      <c r="C35" s="76" t="s">
        <v>32</v>
      </c>
      <c r="D35" s="76" t="s">
        <v>33</v>
      </c>
      <c r="E35" s="76" t="s">
        <v>34</v>
      </c>
      <c r="F35" s="76" t="s">
        <v>35</v>
      </c>
      <c r="G35" s="76" t="s">
        <v>36</v>
      </c>
      <c r="H35" s="76" t="s">
        <v>37</v>
      </c>
      <c r="I35" s="76" t="s">
        <v>21</v>
      </c>
      <c r="J35" s="76" t="s">
        <v>21</v>
      </c>
      <c r="K35" s="76" t="s">
        <v>38</v>
      </c>
      <c r="L35" s="76"/>
      <c r="M35" s="76" t="s">
        <v>39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</row>
    <row r="36" spans="1:36" s="74" customFormat="1" x14ac:dyDescent="0.2">
      <c r="A36" s="76" t="s">
        <v>40</v>
      </c>
      <c r="B36" s="76" t="s">
        <v>41</v>
      </c>
      <c r="C36" s="76" t="s">
        <v>11</v>
      </c>
      <c r="D36" s="76" t="s">
        <v>42</v>
      </c>
      <c r="E36" s="76" t="s">
        <v>43</v>
      </c>
      <c r="F36" s="76" t="s">
        <v>44</v>
      </c>
      <c r="G36" s="76" t="s">
        <v>37</v>
      </c>
      <c r="H36" s="76" t="s">
        <v>45</v>
      </c>
      <c r="I36" s="76" t="s">
        <v>46</v>
      </c>
      <c r="J36" s="76" t="s">
        <v>46</v>
      </c>
      <c r="K36" s="76" t="s">
        <v>47</v>
      </c>
      <c r="L36" s="76"/>
      <c r="M36" s="76" t="s">
        <v>16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</row>
    <row r="37" spans="1:36" s="74" customFormat="1" x14ac:dyDescent="0.2">
      <c r="A37" s="76" t="s">
        <v>48</v>
      </c>
      <c r="B37" s="76"/>
      <c r="C37" s="76" t="s">
        <v>13</v>
      </c>
      <c r="D37" s="76" t="s">
        <v>32</v>
      </c>
      <c r="E37" s="76" t="s">
        <v>17</v>
      </c>
      <c r="F37" s="76" t="s">
        <v>2</v>
      </c>
      <c r="G37" s="76" t="s">
        <v>45</v>
      </c>
      <c r="H37" s="76" t="s">
        <v>15</v>
      </c>
      <c r="I37" s="76"/>
      <c r="J37" s="76"/>
      <c r="K37" s="76" t="s">
        <v>19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</row>
    <row r="38" spans="1:36" s="74" customFormat="1" x14ac:dyDescent="0.2">
      <c r="A38" s="76" t="s">
        <v>49</v>
      </c>
      <c r="B38" s="76"/>
      <c r="C38" s="76"/>
      <c r="D38" s="76" t="s">
        <v>11</v>
      </c>
      <c r="E38" s="76"/>
      <c r="F38" s="76"/>
      <c r="G38" s="76" t="s">
        <v>15</v>
      </c>
      <c r="H38" s="76" t="s">
        <v>50</v>
      </c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</row>
    <row r="39" spans="1:36" s="74" customFormat="1" x14ac:dyDescent="0.2">
      <c r="A39" s="76" t="s">
        <v>51</v>
      </c>
      <c r="B39" s="76"/>
      <c r="C39" s="76"/>
      <c r="D39" s="76" t="s">
        <v>13</v>
      </c>
      <c r="E39" s="76"/>
      <c r="F39" s="76"/>
      <c r="G39" s="76" t="s">
        <v>14</v>
      </c>
      <c r="H39" s="76" t="s">
        <v>52</v>
      </c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</row>
    <row r="40" spans="1:36" s="74" customFormat="1" x14ac:dyDescent="0.2">
      <c r="A40" s="76" t="s">
        <v>53</v>
      </c>
      <c r="B40" s="76"/>
      <c r="C40" s="76"/>
      <c r="D40" s="76"/>
      <c r="E40" s="76"/>
      <c r="F40" s="76"/>
      <c r="G40" s="76" t="s">
        <v>54</v>
      </c>
      <c r="H40" s="76" t="s">
        <v>36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</row>
    <row r="41" spans="1:36" s="74" customFormat="1" x14ac:dyDescent="0.2">
      <c r="A41" s="76" t="s">
        <v>55</v>
      </c>
      <c r="B41" s="76"/>
      <c r="C41" s="76"/>
      <c r="D41" s="76"/>
      <c r="E41" s="76"/>
      <c r="F41" s="76"/>
      <c r="G41" s="76"/>
      <c r="H41" s="76" t="s">
        <v>56</v>
      </c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</row>
    <row r="42" spans="1:36" s="74" customFormat="1" x14ac:dyDescent="0.2">
      <c r="A42" s="76" t="s">
        <v>57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</row>
    <row r="43" spans="1:36" s="74" customFormat="1" x14ac:dyDescent="0.2">
      <c r="A43" s="76" t="s">
        <v>58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</row>
    <row r="44" spans="1:36" s="74" customFormat="1" x14ac:dyDescent="0.2">
      <c r="A44" s="76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</row>
    <row r="45" spans="1:36" s="74" customFormat="1" x14ac:dyDescent="0.2">
      <c r="A45" s="76" t="s">
        <v>60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</row>
    <row r="46" spans="1:36" s="74" customFormat="1" x14ac:dyDescent="0.2">
      <c r="A46" s="76" t="s">
        <v>61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</row>
    <row r="47" spans="1:36" s="74" customFormat="1" x14ac:dyDescent="0.2">
      <c r="A47" s="76" t="s">
        <v>62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</row>
    <row r="48" spans="1:36" s="74" customFormat="1" x14ac:dyDescent="0.2">
      <c r="A48" s="76" t="s">
        <v>63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</row>
    <row r="49" spans="1:36" s="74" customFormat="1" x14ac:dyDescent="0.2">
      <c r="A49" s="76" t="s">
        <v>64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</row>
    <row r="50" spans="1:36" s="74" customFormat="1" x14ac:dyDescent="0.2">
      <c r="A50" s="76" t="s">
        <v>65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</row>
    <row r="51" spans="1:36" s="74" customForma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  <c r="AB51" s="76"/>
      <c r="AC51" s="76"/>
    </row>
    <row r="52" spans="1:36" x14ac:dyDescent="0.2"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</sheetData>
  <sheetProtection formatCells="0" selectLockedCells="1"/>
  <mergeCells count="49">
    <mergeCell ref="AB20:AD20"/>
    <mergeCell ref="AL18:AM18"/>
    <mergeCell ref="AB26:AK26"/>
    <mergeCell ref="AL26:AM26"/>
    <mergeCell ref="AB21:AD21"/>
    <mergeCell ref="AE21:AK21"/>
    <mergeCell ref="AL21:AM21"/>
    <mergeCell ref="AB22:AD22"/>
    <mergeCell ref="AB23:AM23"/>
    <mergeCell ref="AB24:AK24"/>
    <mergeCell ref="AL24:AM24"/>
    <mergeCell ref="AB25:AM25"/>
    <mergeCell ref="AE20:AK20"/>
    <mergeCell ref="AL20:AM20"/>
    <mergeCell ref="AB19:AD19"/>
    <mergeCell ref="AE19:AK19"/>
    <mergeCell ref="AL19:AM19"/>
    <mergeCell ref="A30:AM30"/>
    <mergeCell ref="A5:AM5"/>
    <mergeCell ref="G8:Z8"/>
    <mergeCell ref="A9:Z26"/>
    <mergeCell ref="A29:AM29"/>
    <mergeCell ref="AB8:AF8"/>
    <mergeCell ref="A7:AM7"/>
    <mergeCell ref="AG8:AM8"/>
    <mergeCell ref="AB10:AM10"/>
    <mergeCell ref="AB12:AD12"/>
    <mergeCell ref="AE12:AK12"/>
    <mergeCell ref="AL12:AM12"/>
    <mergeCell ref="AB13:AD13"/>
    <mergeCell ref="AE13:AK13"/>
    <mergeCell ref="AL13:AM13"/>
    <mergeCell ref="AB14:AD14"/>
    <mergeCell ref="AB11:AM11"/>
    <mergeCell ref="AE22:AM22"/>
    <mergeCell ref="A27:E27"/>
    <mergeCell ref="F27:Z27"/>
    <mergeCell ref="A1:AM1"/>
    <mergeCell ref="AE14:AK14"/>
    <mergeCell ref="AL14:AM14"/>
    <mergeCell ref="AB15:AD15"/>
    <mergeCell ref="AE15:AK15"/>
    <mergeCell ref="AL15:AM15"/>
    <mergeCell ref="AB16:AD16"/>
    <mergeCell ref="AE16:AK16"/>
    <mergeCell ref="AL16:AM16"/>
    <mergeCell ref="AB17:AM17"/>
    <mergeCell ref="AB18:AD18"/>
    <mergeCell ref="AE18:AK18"/>
  </mergeCells>
  <phoneticPr fontId="10"/>
  <dataValidations count="7">
    <dataValidation type="list" allowBlank="1" showInputMessage="1" showErrorMessage="1" sqref="AL24:AM24">
      <formula1>$H$34:$H$41</formula1>
    </dataValidation>
    <dataValidation imeMode="halfAlpha" allowBlank="1" showInputMessage="1" showErrorMessage="1" sqref="AB24 AB26:AK26 A31 AE12:AK16 AE18:AK21"/>
    <dataValidation type="list" allowBlank="1" showInputMessage="1" showErrorMessage="1" sqref="AL21:AM21">
      <formula1>$C$34:$C$37</formula1>
    </dataValidation>
    <dataValidation type="list" allowBlank="1" showInputMessage="1" showErrorMessage="1" sqref="AL18:AM20">
      <formula1>$B$34:$B$36</formula1>
    </dataValidation>
    <dataValidation type="list" allowBlank="1" showInputMessage="1" showErrorMessage="1" sqref="AB12:AD16">
      <formula1>"幅,奥行き,高さ,直径,重量,容積,内容量"</formula1>
    </dataValidation>
    <dataValidation type="list" allowBlank="1" showInputMessage="1" showErrorMessage="1" sqref="AL12:AM16">
      <formula1>"cm,mm,m,mg,g,kg,cc,ℓ"</formula1>
    </dataValidation>
    <dataValidation type="list" imeMode="halfAlpha" allowBlank="1" showInputMessage="1" showErrorMessage="1" sqref="AE22:AM22">
      <formula1>"紙箱,木箱,箱なし,その他"</formula1>
    </dataValidation>
  </dataValidations>
  <pageMargins left="0.78740157480314965" right="0.43307086614173229" top="0.98425196850393704" bottom="0.27559055118110237" header="0.19685039370078741" footer="0.15748031496062992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AP29"/>
  <sheetViews>
    <sheetView showGridLines="0" showZeros="0" view="pageBreakPreview" zoomScaleNormal="100" workbookViewId="0">
      <selection sqref="A1:AM1"/>
    </sheetView>
  </sheetViews>
  <sheetFormatPr defaultColWidth="9" defaultRowHeight="17.399999999999999" x14ac:dyDescent="0.2"/>
  <cols>
    <col min="1" max="39" width="2.21875" style="16" customWidth="1"/>
    <col min="40" max="40" width="56.77734375" style="33" customWidth="1"/>
    <col min="41" max="52" width="2.21875" style="16" customWidth="1"/>
    <col min="53" max="53" width="9" style="16" bestFit="1"/>
    <col min="54" max="16384" width="9" style="16"/>
  </cols>
  <sheetData>
    <row r="1" spans="1:42" ht="46.2" customHeight="1" x14ac:dyDescent="0.2">
      <c r="A1" s="153" t="s">
        <v>330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56" t="s">
        <v>0</v>
      </c>
    </row>
    <row r="2" spans="1:42" ht="12" customHeight="1" x14ac:dyDescent="0.2">
      <c r="A2" s="217" t="e">
        <f>#REF!</f>
        <v>#REF!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</row>
    <row r="3" spans="1:42" ht="26.25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</row>
    <row r="4" spans="1:42" ht="14.25" customHeight="1" x14ac:dyDescent="0.2">
      <c r="A4" s="154" t="s">
        <v>69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</row>
    <row r="5" spans="1:42" ht="31.5" customHeight="1" x14ac:dyDescent="0.2">
      <c r="A5" s="155" t="e">
        <f>#REF!</f>
        <v>#REF!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</row>
    <row r="6" spans="1:42" ht="18" customHeight="1" x14ac:dyDescent="0.2">
      <c r="A6" s="154" t="s">
        <v>66</v>
      </c>
      <c r="B6" s="154"/>
      <c r="C6" s="154"/>
      <c r="D6" s="154"/>
      <c r="E6" s="154"/>
      <c r="F6" s="154"/>
      <c r="G6" s="154"/>
      <c r="H6" s="154"/>
      <c r="I6" s="154"/>
      <c r="J6" s="154"/>
      <c r="K6" s="154" t="s">
        <v>67</v>
      </c>
      <c r="L6" s="154"/>
      <c r="M6" s="154"/>
      <c r="N6" s="154"/>
      <c r="O6" s="154"/>
      <c r="P6" s="154"/>
      <c r="Q6" s="154"/>
      <c r="R6" s="154"/>
      <c r="S6" s="154"/>
      <c r="T6" s="156" t="s">
        <v>70</v>
      </c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8"/>
    </row>
    <row r="7" spans="1:42" s="18" customFormat="1" ht="28.5" customHeight="1" x14ac:dyDescent="0.2">
      <c r="A7" s="159" t="e">
        <f>#REF!</f>
        <v>#REF!</v>
      </c>
      <c r="B7" s="159"/>
      <c r="C7" s="159"/>
      <c r="D7" s="159"/>
      <c r="E7" s="159"/>
      <c r="F7" s="159"/>
      <c r="G7" s="159"/>
      <c r="H7" s="159"/>
      <c r="I7" s="159"/>
      <c r="J7" s="159"/>
      <c r="K7" s="159" t="e">
        <f>#REF!</f>
        <v>#REF!</v>
      </c>
      <c r="L7" s="159"/>
      <c r="M7" s="159"/>
      <c r="N7" s="159"/>
      <c r="O7" s="159"/>
      <c r="P7" s="159"/>
      <c r="Q7" s="159"/>
      <c r="R7" s="159"/>
      <c r="S7" s="159"/>
      <c r="T7" s="160" t="e">
        <f>#REF!</f>
        <v>#REF!</v>
      </c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2"/>
      <c r="AN7" s="32"/>
    </row>
    <row r="8" spans="1:42" ht="18" customHeight="1" x14ac:dyDescent="0.2">
      <c r="A8" s="156" t="s">
        <v>71</v>
      </c>
      <c r="B8" s="157"/>
      <c r="C8" s="157"/>
      <c r="D8" s="157"/>
      <c r="E8" s="157"/>
      <c r="F8" s="157"/>
      <c r="G8" s="157"/>
      <c r="H8" s="157"/>
      <c r="I8" s="163"/>
      <c r="J8" s="156" t="s">
        <v>72</v>
      </c>
      <c r="K8" s="157"/>
      <c r="L8" s="157"/>
      <c r="M8" s="157"/>
      <c r="N8" s="157"/>
      <c r="O8" s="157"/>
      <c r="P8" s="157"/>
      <c r="Q8" s="157"/>
      <c r="R8" s="157"/>
      <c r="S8" s="163"/>
      <c r="T8" s="156" t="s">
        <v>73</v>
      </c>
      <c r="U8" s="157"/>
      <c r="V8" s="157"/>
      <c r="W8" s="157"/>
      <c r="X8" s="157"/>
      <c r="Y8" s="157"/>
      <c r="Z8" s="157"/>
      <c r="AA8" s="157"/>
      <c r="AB8" s="157"/>
      <c r="AC8" s="157"/>
      <c r="AD8" s="163"/>
      <c r="AE8" s="164" t="s">
        <v>74</v>
      </c>
      <c r="AF8" s="165"/>
      <c r="AG8" s="165"/>
      <c r="AH8" s="165"/>
      <c r="AI8" s="165"/>
      <c r="AJ8" s="165"/>
      <c r="AK8" s="165"/>
      <c r="AL8" s="165"/>
      <c r="AM8" s="166"/>
    </row>
    <row r="9" spans="1:42" ht="28.5" customHeight="1" x14ac:dyDescent="0.45">
      <c r="A9" s="160" t="e">
        <f>#REF!</f>
        <v>#REF!</v>
      </c>
      <c r="B9" s="161"/>
      <c r="C9" s="161"/>
      <c r="D9" s="161"/>
      <c r="E9" s="161"/>
      <c r="F9" s="161"/>
      <c r="G9" s="161"/>
      <c r="H9" s="161"/>
      <c r="I9" s="162"/>
      <c r="J9" s="167" t="e">
        <f>#REF!</f>
        <v>#REF!</v>
      </c>
      <c r="K9" s="168"/>
      <c r="L9" s="168"/>
      <c r="M9" s="168"/>
      <c r="N9" s="168"/>
      <c r="O9" s="168"/>
      <c r="P9" s="168"/>
      <c r="Q9" s="168"/>
      <c r="R9" s="169" t="s">
        <v>75</v>
      </c>
      <c r="S9" s="170"/>
      <c r="T9" s="171" t="e">
        <f>#REF!</f>
        <v>#REF!</v>
      </c>
      <c r="U9" s="172"/>
      <c r="V9" s="172"/>
      <c r="W9" s="172"/>
      <c r="X9" s="172"/>
      <c r="Y9" s="172"/>
      <c r="Z9" s="172"/>
      <c r="AA9" s="172"/>
      <c r="AB9" s="172"/>
      <c r="AC9" s="173" t="s">
        <v>75</v>
      </c>
      <c r="AD9" s="174"/>
      <c r="AE9" s="171" t="e">
        <f>#REF!</f>
        <v>#REF!</v>
      </c>
      <c r="AF9" s="172"/>
      <c r="AG9" s="172"/>
      <c r="AH9" s="172"/>
      <c r="AI9" s="172"/>
      <c r="AJ9" s="172"/>
      <c r="AK9" s="172"/>
      <c r="AL9" s="172"/>
      <c r="AM9" s="240"/>
    </row>
    <row r="10" spans="1:42" ht="7.5" customHeight="1" x14ac:dyDescent="0.4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47"/>
      <c r="P10" s="47"/>
      <c r="Q10" s="47"/>
      <c r="R10" s="47"/>
      <c r="S10" s="47"/>
      <c r="T10" s="47"/>
      <c r="U10" s="47"/>
      <c r="V10" s="47"/>
      <c r="W10" s="50"/>
      <c r="X10" s="50"/>
      <c r="Y10" s="50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</row>
    <row r="11" spans="1:42" ht="20.25" customHeight="1" thickBot="1" x14ac:dyDescent="0.25">
      <c r="A11" s="178" t="s">
        <v>86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80"/>
    </row>
    <row r="12" spans="1:42" s="30" customFormat="1" ht="44.25" customHeight="1" x14ac:dyDescent="0.2">
      <c r="A12" s="37" t="e">
        <f>#REF!</f>
        <v>#REF!</v>
      </c>
      <c r="B12" s="38" t="e">
        <f>IF(A12,"●","")</f>
        <v>#REF!</v>
      </c>
      <c r="C12" s="181" t="s">
        <v>87</v>
      </c>
      <c r="D12" s="182"/>
      <c r="E12" s="182"/>
      <c r="F12" s="182"/>
      <c r="G12" s="182"/>
      <c r="H12" s="182"/>
      <c r="I12" s="183"/>
      <c r="J12" s="37" t="e">
        <f>#REF!</f>
        <v>#REF!</v>
      </c>
      <c r="K12" s="38" t="e">
        <f>IF(J12,"●","")</f>
        <v>#REF!</v>
      </c>
      <c r="L12" s="184" t="s">
        <v>88</v>
      </c>
      <c r="M12" s="185"/>
      <c r="N12" s="185"/>
      <c r="O12" s="185"/>
      <c r="P12" s="185"/>
      <c r="Q12" s="185"/>
      <c r="R12" s="186"/>
      <c r="S12" s="37" t="e">
        <f>#REF!</f>
        <v>#REF!</v>
      </c>
      <c r="T12" s="38" t="e">
        <f>IF(S12,"●","")</f>
        <v>#REF!</v>
      </c>
      <c r="U12" s="187" t="s">
        <v>89</v>
      </c>
      <c r="V12" s="188"/>
      <c r="W12" s="188"/>
      <c r="X12" s="188"/>
      <c r="Y12" s="188"/>
      <c r="Z12" s="188"/>
      <c r="AA12" s="189"/>
      <c r="AB12" s="37" t="e">
        <f>#REF!</f>
        <v>#REF!</v>
      </c>
      <c r="AC12" s="54" t="e">
        <f>IF(AB12,"●","")</f>
        <v>#REF!</v>
      </c>
      <c r="AD12" s="190" t="s">
        <v>90</v>
      </c>
      <c r="AE12" s="191"/>
      <c r="AF12" s="192"/>
      <c r="AG12" s="193"/>
      <c r="AH12" s="193"/>
      <c r="AI12" s="193"/>
      <c r="AJ12" s="193"/>
      <c r="AK12" s="193"/>
      <c r="AL12" s="193"/>
      <c r="AM12" s="194"/>
      <c r="AN12" s="58" t="e">
        <f>#REF!</f>
        <v>#REF!</v>
      </c>
      <c r="AO12" s="62"/>
      <c r="AP12" s="62"/>
    </row>
    <row r="13" spans="1:42" s="31" customFormat="1" ht="9" customHeight="1" x14ac:dyDescent="0.2">
      <c r="A13" s="39"/>
      <c r="B13" s="40"/>
      <c r="C13" s="41"/>
      <c r="D13" s="41"/>
      <c r="E13" s="41"/>
      <c r="F13" s="41"/>
      <c r="G13" s="41"/>
      <c r="H13" s="41"/>
      <c r="I13" s="41"/>
      <c r="J13" s="39"/>
      <c r="K13" s="40"/>
      <c r="L13" s="48"/>
      <c r="M13" s="48"/>
      <c r="N13" s="48"/>
      <c r="O13" s="48"/>
      <c r="P13" s="48"/>
      <c r="Q13" s="48"/>
      <c r="R13" s="48"/>
      <c r="S13" s="39"/>
      <c r="T13" s="40"/>
      <c r="U13" s="51"/>
      <c r="V13" s="51"/>
      <c r="W13" s="51"/>
      <c r="X13" s="51"/>
      <c r="Y13" s="51"/>
      <c r="Z13" s="51"/>
      <c r="AA13" s="51"/>
      <c r="AB13" s="39"/>
      <c r="AC13" s="40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9"/>
      <c r="AO13" s="63"/>
      <c r="AP13" s="63"/>
    </row>
    <row r="14" spans="1:42" s="22" customFormat="1" ht="16.5" customHeight="1" x14ac:dyDescent="0.2">
      <c r="A14" s="195" t="s">
        <v>91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96"/>
      <c r="AN14" s="33"/>
    </row>
    <row r="15" spans="1:42" ht="214.5" customHeight="1" x14ac:dyDescent="0.2">
      <c r="A15" s="197" t="e">
        <f>#REF!</f>
        <v>#REF!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9"/>
      <c r="AN15" s="58" t="e">
        <f>#REF!</f>
        <v>#REF!</v>
      </c>
    </row>
    <row r="16" spans="1:42" s="29" customFormat="1" ht="9.7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57"/>
    </row>
    <row r="17" spans="1:40" s="30" customFormat="1" ht="16.5" customHeight="1" x14ac:dyDescent="0.2">
      <c r="A17" s="200" t="s">
        <v>92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2"/>
      <c r="AN17" s="33"/>
    </row>
    <row r="18" spans="1:40" s="32" customFormat="1" x14ac:dyDescent="0.2">
      <c r="A18" s="42" t="e">
        <f>#REF!</f>
        <v>#REF!</v>
      </c>
      <c r="B18" s="43" t="e">
        <f>IF(A18,"●","")</f>
        <v>#REF!</v>
      </c>
      <c r="C18" s="203" t="s">
        <v>93</v>
      </c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5"/>
    </row>
    <row r="19" spans="1:40" s="32" customFormat="1" x14ac:dyDescent="0.2">
      <c r="A19" s="44" t="e">
        <f>#REF!</f>
        <v>#REF!</v>
      </c>
      <c r="B19" s="43" t="e">
        <f>IF(A19,"●","")</f>
        <v>#REF!</v>
      </c>
      <c r="C19" s="206" t="s">
        <v>94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8"/>
    </row>
    <row r="20" spans="1:40" ht="16.5" customHeight="1" x14ac:dyDescent="0.2">
      <c r="A20" s="232" t="s">
        <v>95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4"/>
    </row>
    <row r="21" spans="1:40" s="22" customFormat="1" ht="57.75" customHeight="1" x14ac:dyDescent="0.2">
      <c r="A21" s="235" t="e">
        <f>#REF!</f>
        <v>#REF!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7"/>
      <c r="AN21" s="60" t="e">
        <f>#REF!</f>
        <v>#REF!</v>
      </c>
    </row>
    <row r="22" spans="1:40" s="30" customFormat="1" ht="16.5" customHeight="1" x14ac:dyDescent="0.2">
      <c r="A22" s="175" t="s">
        <v>96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7"/>
      <c r="AN22" s="33"/>
    </row>
    <row r="23" spans="1:40" s="32" customFormat="1" ht="19.5" customHeight="1" x14ac:dyDescent="0.2">
      <c r="A23" s="45" t="e">
        <f>#REF!</f>
        <v>#REF!</v>
      </c>
      <c r="B23" s="46" t="e">
        <f>IF(A23=1,"●","")</f>
        <v>#REF!</v>
      </c>
      <c r="C23" s="218" t="s">
        <v>97</v>
      </c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20"/>
      <c r="T23" s="52" t="e">
        <f>#REF!</f>
        <v>#REF!</v>
      </c>
      <c r="U23" s="35" t="e">
        <f>IF(T23=2,"●","　")</f>
        <v>#REF!</v>
      </c>
      <c r="V23" s="221" t="s">
        <v>98</v>
      </c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3"/>
    </row>
    <row r="24" spans="1:40" ht="45.75" customHeight="1" x14ac:dyDescent="0.2">
      <c r="A24" s="224" t="s">
        <v>99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6" t="e">
        <f>#REF!</f>
        <v>#REF!</v>
      </c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8"/>
      <c r="AN24" s="60" t="e">
        <f>#REF!</f>
        <v>#REF!</v>
      </c>
    </row>
    <row r="25" spans="1:40" s="30" customFormat="1" ht="16.5" customHeight="1" x14ac:dyDescent="0.2">
      <c r="A25" s="175" t="s">
        <v>100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7"/>
      <c r="AN25" s="33"/>
    </row>
    <row r="26" spans="1:40" s="32" customFormat="1" ht="19.5" customHeight="1" x14ac:dyDescent="0.2">
      <c r="A26" s="45" t="e">
        <f>#REF!</f>
        <v>#REF!</v>
      </c>
      <c r="B26" s="46" t="e">
        <f>IF(A26=1,"●","")</f>
        <v>#REF!</v>
      </c>
      <c r="C26" s="218" t="s">
        <v>97</v>
      </c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20"/>
      <c r="T26" s="52" t="e">
        <f>#REF!</f>
        <v>#REF!</v>
      </c>
      <c r="U26" s="35" t="e">
        <f>IF(T26=2,"●","　")</f>
        <v>#REF!</v>
      </c>
      <c r="V26" s="229" t="s">
        <v>98</v>
      </c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1"/>
    </row>
    <row r="27" spans="1:40" s="29" customFormat="1" ht="9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57"/>
    </row>
    <row r="28" spans="1:40" ht="16.5" customHeight="1" x14ac:dyDescent="0.2">
      <c r="A28" s="238" t="s">
        <v>101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9"/>
      <c r="AF28" s="239"/>
      <c r="AG28" s="239"/>
      <c r="AH28" s="239"/>
      <c r="AI28" s="239"/>
      <c r="AJ28" s="239"/>
      <c r="AK28" s="239"/>
      <c r="AL28" s="239"/>
      <c r="AM28" s="239"/>
      <c r="AN28" s="61"/>
    </row>
    <row r="29" spans="1:40" ht="18.75" customHeight="1" x14ac:dyDescent="0.2">
      <c r="A29" s="37" t="e">
        <f>#REF!</f>
        <v>#REF!</v>
      </c>
      <c r="B29" s="38" t="e">
        <f>IF(A29,"●","")</f>
        <v>#REF!</v>
      </c>
      <c r="C29" s="209" t="s">
        <v>102</v>
      </c>
      <c r="D29" s="209"/>
      <c r="E29" s="209"/>
      <c r="F29" s="209"/>
      <c r="G29" s="209"/>
      <c r="H29" s="209"/>
      <c r="I29" s="209"/>
      <c r="J29" s="209"/>
      <c r="K29" s="37" t="e">
        <f>#REF!</f>
        <v>#REF!</v>
      </c>
      <c r="L29" s="49" t="e">
        <f>IF(K29,"●","")</f>
        <v>#REF!</v>
      </c>
      <c r="M29" s="210" t="s">
        <v>103</v>
      </c>
      <c r="N29" s="211"/>
      <c r="O29" s="211"/>
      <c r="P29" s="211"/>
      <c r="Q29" s="211"/>
      <c r="R29" s="211"/>
      <c r="S29" s="211"/>
      <c r="T29" s="212"/>
      <c r="U29" s="37" t="e">
        <f>#REF!</f>
        <v>#REF!</v>
      </c>
      <c r="V29" s="49" t="e">
        <f>IF(U29,"●","")</f>
        <v>#REF!</v>
      </c>
      <c r="W29" s="210" t="s">
        <v>104</v>
      </c>
      <c r="X29" s="211"/>
      <c r="Y29" s="211"/>
      <c r="Z29" s="211"/>
      <c r="AA29" s="211"/>
      <c r="AB29" s="211"/>
      <c r="AC29" s="211"/>
      <c r="AD29" s="213"/>
      <c r="AE29" s="214"/>
      <c r="AF29" s="215"/>
      <c r="AG29" s="215"/>
      <c r="AH29" s="215"/>
      <c r="AI29" s="215"/>
      <c r="AJ29" s="215"/>
      <c r="AK29" s="215"/>
      <c r="AL29" s="215"/>
      <c r="AM29" s="216"/>
      <c r="AN29" s="60" t="e">
        <f>#REF!</f>
        <v>#REF!</v>
      </c>
    </row>
  </sheetData>
  <sheetProtection selectLockedCells="1"/>
  <mergeCells count="46">
    <mergeCell ref="C29:J29"/>
    <mergeCell ref="M29:T29"/>
    <mergeCell ref="W29:AD29"/>
    <mergeCell ref="AE29:AM29"/>
    <mergeCell ref="A2:AM3"/>
    <mergeCell ref="C23:S23"/>
    <mergeCell ref="V23:AM23"/>
    <mergeCell ref="A24:L24"/>
    <mergeCell ref="M24:AM24"/>
    <mergeCell ref="C26:S26"/>
    <mergeCell ref="V26:AM26"/>
    <mergeCell ref="A20:AM20"/>
    <mergeCell ref="A21:AM21"/>
    <mergeCell ref="A22:AM22"/>
    <mergeCell ref="A28:AM28"/>
    <mergeCell ref="AE9:AM9"/>
    <mergeCell ref="A25:AM25"/>
    <mergeCell ref="A11:AM11"/>
    <mergeCell ref="C12:I12"/>
    <mergeCell ref="L12:R12"/>
    <mergeCell ref="U12:AA12"/>
    <mergeCell ref="AD12:AF12"/>
    <mergeCell ref="AG12:AM12"/>
    <mergeCell ref="A14:AM14"/>
    <mergeCell ref="A15:AM15"/>
    <mergeCell ref="A17:AM17"/>
    <mergeCell ref="C18:AM18"/>
    <mergeCell ref="C19:AM19"/>
    <mergeCell ref="A9:I9"/>
    <mergeCell ref="J9:Q9"/>
    <mergeCell ref="R9:S9"/>
    <mergeCell ref="T9:AB9"/>
    <mergeCell ref="AC9:AD9"/>
    <mergeCell ref="A7:J7"/>
    <mergeCell ref="K7:S7"/>
    <mergeCell ref="T7:AM7"/>
    <mergeCell ref="A8:I8"/>
    <mergeCell ref="J8:S8"/>
    <mergeCell ref="T8:AD8"/>
    <mergeCell ref="AE8:AM8"/>
    <mergeCell ref="A1:AM1"/>
    <mergeCell ref="A4:AM4"/>
    <mergeCell ref="A5:AM5"/>
    <mergeCell ref="A6:J6"/>
    <mergeCell ref="K6:S6"/>
    <mergeCell ref="T6:AM6"/>
  </mergeCells>
  <phoneticPr fontId="10"/>
  <pageMargins left="0.71" right="0.71" top="0.47" bottom="0.75" header="0.31" footer="0.31"/>
  <pageSetup paperSize="9" orientation="portrait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6"/>
  </sheetPr>
  <dimension ref="A1:AN30"/>
  <sheetViews>
    <sheetView showGridLines="0" showZeros="0" view="pageBreakPreview" zoomScaleNormal="100" workbookViewId="0">
      <selection sqref="A1:AM1"/>
    </sheetView>
  </sheetViews>
  <sheetFormatPr defaultColWidth="9" defaultRowHeight="17.399999999999999" x14ac:dyDescent="0.2"/>
  <cols>
    <col min="1" max="27" width="2.21875" style="16" customWidth="1"/>
    <col min="28" max="28" width="2.77734375" style="16" customWidth="1"/>
    <col min="29" max="29" width="3.33203125" style="16" customWidth="1"/>
    <col min="30" max="30" width="2.77734375" style="16" customWidth="1"/>
    <col min="31" max="32" width="2.21875" style="16" customWidth="1"/>
    <col min="33" max="39" width="2.88671875" style="16" customWidth="1"/>
    <col min="40" max="40" width="56.6640625" style="17" customWidth="1"/>
    <col min="41" max="52" width="2.21875" style="16" customWidth="1"/>
    <col min="53" max="53" width="9" style="16" bestFit="1"/>
    <col min="54" max="16384" width="9" style="16"/>
  </cols>
  <sheetData>
    <row r="1" spans="1:40" ht="44.4" customHeight="1" x14ac:dyDescent="0.2">
      <c r="A1" s="153" t="s">
        <v>329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</row>
    <row r="2" spans="1:40" ht="33" customHeight="1" x14ac:dyDescent="0.2">
      <c r="A2" s="64"/>
      <c r="B2" s="64"/>
      <c r="C2" s="64"/>
      <c r="D2" s="64"/>
      <c r="E2" s="64"/>
      <c r="F2" s="64"/>
      <c r="G2" s="64"/>
      <c r="H2" s="64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244" t="s">
        <v>105</v>
      </c>
      <c r="AC2" s="245"/>
      <c r="AD2" s="245"/>
      <c r="AE2" s="245"/>
      <c r="AF2" s="245"/>
      <c r="AG2" s="245"/>
      <c r="AH2" s="246"/>
      <c r="AI2" s="241">
        <f>商品情報_1_JP!$AG$8</f>
        <v>0</v>
      </c>
      <c r="AJ2" s="242"/>
      <c r="AK2" s="242"/>
      <c r="AL2" s="242"/>
      <c r="AM2" s="243"/>
      <c r="AN2" s="25" t="s">
        <v>0</v>
      </c>
    </row>
    <row r="3" spans="1:40" ht="10.5" customHeight="1" x14ac:dyDescent="0.2"/>
    <row r="4" spans="1:40" ht="11.25" customHeight="1" x14ac:dyDescent="0.2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</row>
    <row r="5" spans="1:40" x14ac:dyDescent="0.2">
      <c r="A5" s="248" t="s">
        <v>106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B5" s="66"/>
      <c r="AC5" s="67"/>
      <c r="AD5" s="67"/>
      <c r="AE5" s="67"/>
      <c r="AF5" s="67"/>
      <c r="AG5" s="67"/>
      <c r="AH5" s="67"/>
      <c r="AI5" s="67"/>
      <c r="AJ5" s="68"/>
      <c r="AK5" s="68"/>
      <c r="AL5" s="68"/>
      <c r="AM5" s="68"/>
    </row>
    <row r="6" spans="1:40" ht="18.75" customHeight="1" x14ac:dyDescent="0.2">
      <c r="A6" s="281" t="e">
        <f>商品情報_1_JP!#REF!</f>
        <v>#REF!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3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260" t="e">
        <f>商品情報_1_JP!#REF!</f>
        <v>#REF!</v>
      </c>
    </row>
    <row r="7" spans="1:40" ht="18.75" customHeight="1" x14ac:dyDescent="0.2">
      <c r="A7" s="284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6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261"/>
    </row>
    <row r="8" spans="1:40" ht="18.75" customHeight="1" x14ac:dyDescent="0.2">
      <c r="A8" s="263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5"/>
      <c r="AA8" s="22"/>
      <c r="AB8" s="19" t="s">
        <v>107</v>
      </c>
      <c r="AC8" s="23"/>
      <c r="AD8" s="23"/>
      <c r="AE8" s="23"/>
      <c r="AF8" s="23"/>
      <c r="AG8" s="23"/>
      <c r="AH8" s="23"/>
      <c r="AI8" s="23"/>
      <c r="AJ8" s="22"/>
      <c r="AK8" s="22"/>
      <c r="AL8" s="22"/>
      <c r="AM8" s="22"/>
    </row>
    <row r="9" spans="1:40" ht="18.7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8"/>
      <c r="AA9" s="22"/>
      <c r="AB9" s="249" t="s">
        <v>108</v>
      </c>
      <c r="AC9" s="249"/>
      <c r="AD9" s="249"/>
      <c r="AE9" s="250">
        <f>商品情報_1_JP!$AE$12</f>
        <v>0</v>
      </c>
      <c r="AF9" s="250"/>
      <c r="AG9" s="250"/>
      <c r="AH9" s="250"/>
      <c r="AI9" s="250"/>
      <c r="AJ9" s="250"/>
      <c r="AK9" s="250"/>
      <c r="AL9" s="251" t="str">
        <f>商品情報_1_JP!$AL$12</f>
        <v>cm</v>
      </c>
      <c r="AM9" s="251"/>
    </row>
    <row r="10" spans="1:40" x14ac:dyDescent="0.2">
      <c r="A10" s="266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8"/>
      <c r="AA10" s="22"/>
      <c r="AB10" s="249" t="s">
        <v>109</v>
      </c>
      <c r="AC10" s="252"/>
      <c r="AD10" s="252"/>
      <c r="AE10" s="250">
        <f>商品情報_1_JP!$AE$13</f>
        <v>0</v>
      </c>
      <c r="AF10" s="250"/>
      <c r="AG10" s="250"/>
      <c r="AH10" s="250"/>
      <c r="AI10" s="250"/>
      <c r="AJ10" s="250"/>
      <c r="AK10" s="250"/>
      <c r="AL10" s="251" t="str">
        <f>商品情報_1_JP!$AL$13</f>
        <v>cm</v>
      </c>
      <c r="AM10" s="251"/>
    </row>
    <row r="11" spans="1:40" x14ac:dyDescent="0.2">
      <c r="A11" s="266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8"/>
      <c r="AA11" s="22"/>
      <c r="AB11" s="249" t="s">
        <v>110</v>
      </c>
      <c r="AC11" s="252"/>
      <c r="AD11" s="252"/>
      <c r="AE11" s="250">
        <f>商品情報_1_JP!$AE$14</f>
        <v>0</v>
      </c>
      <c r="AF11" s="250"/>
      <c r="AG11" s="250"/>
      <c r="AH11" s="250"/>
      <c r="AI11" s="250"/>
      <c r="AJ11" s="250"/>
      <c r="AK11" s="250"/>
      <c r="AL11" s="251" t="str">
        <f>商品情報_1_JP!$AL$14</f>
        <v>cm</v>
      </c>
      <c r="AM11" s="251"/>
    </row>
    <row r="12" spans="1:40" x14ac:dyDescent="0.2">
      <c r="A12" s="266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8"/>
      <c r="AA12" s="22"/>
      <c r="AB12" s="249" t="s">
        <v>111</v>
      </c>
      <c r="AC12" s="252"/>
      <c r="AD12" s="252"/>
      <c r="AE12" s="250">
        <f>商品情報_1_JP!$AE$15</f>
        <v>0</v>
      </c>
      <c r="AF12" s="250"/>
      <c r="AG12" s="250"/>
      <c r="AH12" s="250"/>
      <c r="AI12" s="250"/>
      <c r="AJ12" s="250"/>
      <c r="AK12" s="250"/>
      <c r="AL12" s="251" t="str">
        <f>商品情報_1_JP!$AL$15</f>
        <v>cm</v>
      </c>
      <c r="AM12" s="251"/>
    </row>
    <row r="13" spans="1:40" x14ac:dyDescent="0.2">
      <c r="A13" s="266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8"/>
      <c r="AA13" s="22"/>
      <c r="AB13" s="249" t="s">
        <v>112</v>
      </c>
      <c r="AC13" s="249"/>
      <c r="AD13" s="249"/>
      <c r="AE13" s="250">
        <f>商品情報_1_JP!$AE$16</f>
        <v>0</v>
      </c>
      <c r="AF13" s="250"/>
      <c r="AG13" s="250"/>
      <c r="AH13" s="250"/>
      <c r="AI13" s="250"/>
      <c r="AJ13" s="250"/>
      <c r="AK13" s="250"/>
      <c r="AL13" s="251" t="str">
        <f>商品情報_1_JP!$AL$16</f>
        <v>cc</v>
      </c>
      <c r="AM13" s="251"/>
    </row>
    <row r="14" spans="1:40" ht="18.75" customHeight="1" x14ac:dyDescent="0.2">
      <c r="A14" s="266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8"/>
      <c r="AA14" s="22"/>
      <c r="AB14" s="19" t="s">
        <v>113</v>
      </c>
      <c r="AC14" s="23"/>
      <c r="AD14" s="23"/>
      <c r="AE14" s="23"/>
      <c r="AF14" s="23"/>
      <c r="AG14" s="23"/>
      <c r="AH14" s="23"/>
      <c r="AI14" s="23"/>
      <c r="AJ14" s="22"/>
      <c r="AK14" s="22"/>
      <c r="AL14" s="22"/>
      <c r="AM14" s="22"/>
    </row>
    <row r="15" spans="1:40" ht="18.75" customHeight="1" x14ac:dyDescent="0.2">
      <c r="A15" s="266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8"/>
      <c r="AA15" s="22"/>
      <c r="AB15" s="249" t="s">
        <v>108</v>
      </c>
      <c r="AC15" s="249"/>
      <c r="AD15" s="249"/>
      <c r="AE15" s="250">
        <f>商品情報_1_JP!$AE$18</f>
        <v>0</v>
      </c>
      <c r="AF15" s="250"/>
      <c r="AG15" s="250"/>
      <c r="AH15" s="250"/>
      <c r="AI15" s="250"/>
      <c r="AJ15" s="250"/>
      <c r="AK15" s="250"/>
      <c r="AL15" s="251" t="str">
        <f>商品情報_1_JP!$AL$18</f>
        <v>cm</v>
      </c>
      <c r="AM15" s="251"/>
    </row>
    <row r="16" spans="1:40" x14ac:dyDescent="0.2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8"/>
      <c r="AA16" s="22"/>
      <c r="AB16" s="249" t="s">
        <v>109</v>
      </c>
      <c r="AC16" s="252"/>
      <c r="AD16" s="252"/>
      <c r="AE16" s="250">
        <f>商品情報_1_JP!$AE$19</f>
        <v>0</v>
      </c>
      <c r="AF16" s="250"/>
      <c r="AG16" s="250"/>
      <c r="AH16" s="250"/>
      <c r="AI16" s="250"/>
      <c r="AJ16" s="250"/>
      <c r="AK16" s="250"/>
      <c r="AL16" s="251" t="str">
        <f>商品情報_1_JP!$AL$19</f>
        <v>cm</v>
      </c>
      <c r="AM16" s="251"/>
    </row>
    <row r="17" spans="1:40" x14ac:dyDescent="0.2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8"/>
      <c r="AA17" s="22"/>
      <c r="AB17" s="249" t="s">
        <v>110</v>
      </c>
      <c r="AC17" s="252"/>
      <c r="AD17" s="252"/>
      <c r="AE17" s="250">
        <f>商品情報_1_JP!$AE$20</f>
        <v>0</v>
      </c>
      <c r="AF17" s="250"/>
      <c r="AG17" s="250"/>
      <c r="AH17" s="250"/>
      <c r="AI17" s="250"/>
      <c r="AJ17" s="250"/>
      <c r="AK17" s="250"/>
      <c r="AL17" s="251" t="str">
        <f>商品情報_1_JP!$AL$20</f>
        <v>cm</v>
      </c>
      <c r="AM17" s="251"/>
    </row>
    <row r="18" spans="1:40" x14ac:dyDescent="0.2">
      <c r="A18" s="266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8"/>
      <c r="AA18" s="22"/>
      <c r="AB18" s="249" t="s">
        <v>111</v>
      </c>
      <c r="AC18" s="252"/>
      <c r="AD18" s="252"/>
      <c r="AE18" s="250">
        <f>商品情報_1_JP!$AE$21</f>
        <v>0</v>
      </c>
      <c r="AF18" s="250"/>
      <c r="AG18" s="250"/>
      <c r="AH18" s="250"/>
      <c r="AI18" s="250"/>
      <c r="AJ18" s="250"/>
      <c r="AK18" s="250"/>
      <c r="AL18" s="251" t="str">
        <f>商品情報_1_JP!$AL$21</f>
        <v>g</v>
      </c>
      <c r="AM18" s="251"/>
    </row>
    <row r="19" spans="1:40" ht="24.75" customHeight="1" x14ac:dyDescent="0.2">
      <c r="A19" s="266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8"/>
      <c r="AA19" s="22"/>
      <c r="AB19" s="287" t="s">
        <v>114</v>
      </c>
      <c r="AC19" s="288"/>
      <c r="AD19" s="289"/>
      <c r="AE19" s="250">
        <f>商品情報_1_JP!$AE$22</f>
        <v>0</v>
      </c>
      <c r="AF19" s="250"/>
      <c r="AG19" s="250"/>
      <c r="AH19" s="250"/>
      <c r="AI19" s="250"/>
      <c r="AJ19" s="250"/>
      <c r="AK19" s="250"/>
      <c r="AL19" s="253" t="str">
        <f>IF(ISNA(VLOOKUP(商品情報_1_JP!AL22,ケース追加,2,FALSE)),"",VLOOKUP(商品情報_1_JP!AL22,ケース追加,2,FALSE))</f>
        <v/>
      </c>
      <c r="AM19" s="253"/>
    </row>
    <row r="20" spans="1:40" ht="16.5" customHeight="1" x14ac:dyDescent="0.2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8"/>
      <c r="AA20" s="22"/>
      <c r="AB20" s="248" t="s">
        <v>115</v>
      </c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</row>
    <row r="21" spans="1:40" ht="30.75" customHeight="1" x14ac:dyDescent="0.2">
      <c r="A21" s="266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8"/>
      <c r="AA21" s="22"/>
      <c r="AB21" s="290">
        <f>商品情報_1_JP!$AB$24</f>
        <v>0</v>
      </c>
      <c r="AC21" s="291"/>
      <c r="AD21" s="291"/>
      <c r="AE21" s="291"/>
      <c r="AF21" s="291"/>
      <c r="AG21" s="291"/>
      <c r="AH21" s="291"/>
      <c r="AI21" s="291"/>
      <c r="AJ21" s="291"/>
      <c r="AK21" s="292"/>
      <c r="AL21" s="253" t="str">
        <f>IF(ISNA(VLOOKUP(商品情報_1_JP!AL24,ロット追加,2,FALSE)),"",VLOOKUP(商品情報_1_JP!AL24,ロット追加,2,FALSE))</f>
        <v>piece(s)</v>
      </c>
      <c r="AM21" s="253"/>
    </row>
    <row r="22" spans="1:40" x14ac:dyDescent="0.2">
      <c r="A22" s="266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8"/>
      <c r="AA22" s="22"/>
      <c r="AB22" s="24" t="s">
        <v>116</v>
      </c>
      <c r="AC22" s="22"/>
      <c r="AD22" s="22"/>
      <c r="AE22" s="22"/>
      <c r="AF22" s="22"/>
      <c r="AG22" s="22"/>
      <c r="AH22" s="22"/>
      <c r="AI22" s="26"/>
      <c r="AJ22" s="26"/>
      <c r="AK22" s="26"/>
      <c r="AL22" s="26"/>
      <c r="AM22" s="26"/>
    </row>
    <row r="23" spans="1:40" x14ac:dyDescent="0.2">
      <c r="A23" s="269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1"/>
      <c r="AA23" s="22"/>
      <c r="AB23" s="254">
        <f>商品情報_1_JP!$AB$26</f>
        <v>0</v>
      </c>
      <c r="AC23" s="255"/>
      <c r="AD23" s="255"/>
      <c r="AE23" s="255"/>
      <c r="AF23" s="255"/>
      <c r="AG23" s="255"/>
      <c r="AH23" s="255"/>
      <c r="AI23" s="255"/>
      <c r="AJ23" s="255"/>
      <c r="AK23" s="255"/>
      <c r="AL23" s="256" t="s">
        <v>117</v>
      </c>
      <c r="AM23" s="257"/>
    </row>
    <row r="24" spans="1:40" s="14" customFormat="1" ht="9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7"/>
    </row>
    <row r="25" spans="1:40" s="15" customFormat="1" ht="14.25" customHeight="1" x14ac:dyDescent="0.2">
      <c r="A25" s="258" t="s">
        <v>328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17"/>
    </row>
    <row r="26" spans="1:40" ht="30" customHeight="1" x14ac:dyDescent="0.2">
      <c r="A26" s="272" t="e">
        <f>商品情報_1_JP!#REF!</f>
        <v>#REF!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4"/>
      <c r="AN26" s="260" t="e">
        <f>商品情報_1_JP!#REF!</f>
        <v>#REF!</v>
      </c>
    </row>
    <row r="27" spans="1:40" ht="30" customHeight="1" x14ac:dyDescent="0.2">
      <c r="A27" s="275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7"/>
      <c r="AN27" s="262"/>
    </row>
    <row r="28" spans="1:40" ht="30" customHeight="1" x14ac:dyDescent="0.2">
      <c r="A28" s="275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7"/>
      <c r="AN28" s="262"/>
    </row>
    <row r="29" spans="1:40" ht="66.75" customHeight="1" x14ac:dyDescent="0.2">
      <c r="A29" s="278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80"/>
      <c r="AN29" s="261"/>
    </row>
    <row r="30" spans="1:40" s="14" customFormat="1" ht="7.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8"/>
    </row>
  </sheetData>
  <sheetProtection selectLockedCells="1"/>
  <mergeCells count="46">
    <mergeCell ref="AB23:AK23"/>
    <mergeCell ref="AL23:AM23"/>
    <mergeCell ref="A25:AM25"/>
    <mergeCell ref="AN6:AN7"/>
    <mergeCell ref="AN26:AN29"/>
    <mergeCell ref="A8:Z23"/>
    <mergeCell ref="A26:AM29"/>
    <mergeCell ref="A6:Z7"/>
    <mergeCell ref="AB19:AD19"/>
    <mergeCell ref="AE19:AK19"/>
    <mergeCell ref="AB21:AK21"/>
    <mergeCell ref="AL21:AM21"/>
    <mergeCell ref="AB17:AD17"/>
    <mergeCell ref="AE17:AK17"/>
    <mergeCell ref="AL17:AM17"/>
    <mergeCell ref="AB18:AD18"/>
    <mergeCell ref="AL19:AM19"/>
    <mergeCell ref="AB20:AM20"/>
    <mergeCell ref="AB13:AD13"/>
    <mergeCell ref="AE13:AK13"/>
    <mergeCell ref="AL13:AM13"/>
    <mergeCell ref="AB15:AD15"/>
    <mergeCell ref="AE15:AK15"/>
    <mergeCell ref="AL15:AM15"/>
    <mergeCell ref="AE18:AK18"/>
    <mergeCell ref="AL18:AM18"/>
    <mergeCell ref="AB16:AD16"/>
    <mergeCell ref="AE16:AK16"/>
    <mergeCell ref="AL16:AM16"/>
    <mergeCell ref="AB11:AD11"/>
    <mergeCell ref="AE11:AK11"/>
    <mergeCell ref="AL11:AM11"/>
    <mergeCell ref="AB12:AD12"/>
    <mergeCell ref="AE12:AK12"/>
    <mergeCell ref="AL12:AM12"/>
    <mergeCell ref="AB9:AD9"/>
    <mergeCell ref="AE9:AK9"/>
    <mergeCell ref="AL9:AM9"/>
    <mergeCell ref="AB10:AD10"/>
    <mergeCell ref="AE10:AK10"/>
    <mergeCell ref="AL10:AM10"/>
    <mergeCell ref="A1:AM1"/>
    <mergeCell ref="AI2:AM2"/>
    <mergeCell ref="AB2:AH2"/>
    <mergeCell ref="A4:AM4"/>
    <mergeCell ref="A5:Z5"/>
  </mergeCells>
  <phoneticPr fontId="10"/>
  <pageMargins left="0.71" right="0.71" top="0.33" bottom="0.62" header="0.16" footer="0.16"/>
  <pageSetup paperSize="9" scale="85" orientation="portrait" r:id="rId1"/>
  <headerFooter>
    <oddFooter>&amp;R&amp;G</oddFooter>
  </headerFooter>
  <colBreaks count="1" manualBreakCount="1">
    <brk id="39" max="69" man="1"/>
  </col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AN30"/>
  <sheetViews>
    <sheetView showGridLines="0" showZeros="0" view="pageBreakPreview" zoomScaleNormal="100" workbookViewId="0">
      <selection sqref="A1:AM1"/>
    </sheetView>
  </sheetViews>
  <sheetFormatPr defaultColWidth="9" defaultRowHeight="17.399999999999999" x14ac:dyDescent="0.2"/>
  <cols>
    <col min="1" max="27" width="2.21875" style="16" customWidth="1"/>
    <col min="28" max="28" width="2.77734375" style="16" customWidth="1"/>
    <col min="29" max="29" width="3.33203125" style="16" customWidth="1"/>
    <col min="30" max="30" width="2.77734375" style="16" customWidth="1"/>
    <col min="31" max="32" width="2.21875" style="16" customWidth="1"/>
    <col min="33" max="39" width="2.88671875" style="16" customWidth="1"/>
    <col min="40" max="40" width="56.6640625" style="17" customWidth="1"/>
    <col min="41" max="52" width="2.21875" style="16" customWidth="1"/>
    <col min="53" max="16384" width="9" style="16"/>
  </cols>
  <sheetData>
    <row r="1" spans="1:40" ht="44.4" customHeight="1" x14ac:dyDescent="0.2">
      <c r="A1" s="153" t="s">
        <v>329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</row>
    <row r="2" spans="1:40" ht="33" customHeight="1" x14ac:dyDescent="0.2">
      <c r="A2" s="64"/>
      <c r="B2" s="64"/>
      <c r="C2" s="64"/>
      <c r="D2" s="64"/>
      <c r="E2" s="64"/>
      <c r="F2" s="64"/>
      <c r="G2" s="64"/>
      <c r="H2" s="64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244" t="s">
        <v>105</v>
      </c>
      <c r="AC2" s="245"/>
      <c r="AD2" s="245"/>
      <c r="AE2" s="245"/>
      <c r="AF2" s="245"/>
      <c r="AG2" s="245"/>
      <c r="AH2" s="246"/>
      <c r="AI2" s="241" t="e">
        <f>#REF!</f>
        <v>#REF!</v>
      </c>
      <c r="AJ2" s="242"/>
      <c r="AK2" s="242"/>
      <c r="AL2" s="242"/>
      <c r="AM2" s="243"/>
      <c r="AN2" s="25" t="s">
        <v>0</v>
      </c>
    </row>
    <row r="3" spans="1:40" ht="10.5" customHeight="1" x14ac:dyDescent="0.2"/>
    <row r="4" spans="1:40" ht="11.25" customHeight="1" x14ac:dyDescent="0.2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</row>
    <row r="5" spans="1:40" x14ac:dyDescent="0.2">
      <c r="A5" s="248" t="s">
        <v>106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B5" s="66"/>
      <c r="AC5" s="67"/>
      <c r="AD5" s="67"/>
      <c r="AE5" s="67"/>
      <c r="AF5" s="67"/>
      <c r="AG5" s="67"/>
      <c r="AH5" s="67"/>
      <c r="AI5" s="67"/>
      <c r="AJ5" s="68"/>
      <c r="AK5" s="68"/>
      <c r="AL5" s="68"/>
      <c r="AM5" s="68"/>
    </row>
    <row r="6" spans="1:40" ht="18.75" customHeight="1" x14ac:dyDescent="0.2">
      <c r="A6" s="281" t="e">
        <f>#REF!</f>
        <v>#REF!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3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260" t="e">
        <f>#REF!</f>
        <v>#REF!</v>
      </c>
    </row>
    <row r="7" spans="1:40" ht="18.75" customHeight="1" x14ac:dyDescent="0.2">
      <c r="A7" s="284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6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261"/>
    </row>
    <row r="8" spans="1:40" ht="18.75" customHeight="1" x14ac:dyDescent="0.2">
      <c r="A8" s="263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5"/>
      <c r="AA8" s="22"/>
      <c r="AB8" s="65" t="s">
        <v>107</v>
      </c>
      <c r="AC8" s="23"/>
      <c r="AD8" s="23"/>
      <c r="AE8" s="23"/>
      <c r="AF8" s="23"/>
      <c r="AG8" s="23"/>
      <c r="AH8" s="23"/>
      <c r="AI8" s="23"/>
      <c r="AJ8" s="22"/>
      <c r="AK8" s="22"/>
      <c r="AL8" s="22"/>
      <c r="AM8" s="22"/>
    </row>
    <row r="9" spans="1:40" ht="18.7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8"/>
      <c r="AA9" s="22"/>
      <c r="AB9" s="249" t="s">
        <v>108</v>
      </c>
      <c r="AC9" s="249"/>
      <c r="AD9" s="249"/>
      <c r="AE9" s="250" t="e">
        <f>#REF!</f>
        <v>#REF!</v>
      </c>
      <c r="AF9" s="250"/>
      <c r="AG9" s="250"/>
      <c r="AH9" s="250"/>
      <c r="AI9" s="250"/>
      <c r="AJ9" s="250"/>
      <c r="AK9" s="250"/>
      <c r="AL9" s="251" t="e">
        <f>#REF!</f>
        <v>#REF!</v>
      </c>
      <c r="AM9" s="251"/>
    </row>
    <row r="10" spans="1:40" x14ac:dyDescent="0.2">
      <c r="A10" s="266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8"/>
      <c r="AA10" s="22"/>
      <c r="AB10" s="249" t="s">
        <v>109</v>
      </c>
      <c r="AC10" s="252"/>
      <c r="AD10" s="252"/>
      <c r="AE10" s="250" t="e">
        <f>#REF!</f>
        <v>#REF!</v>
      </c>
      <c r="AF10" s="250"/>
      <c r="AG10" s="250"/>
      <c r="AH10" s="250"/>
      <c r="AI10" s="250"/>
      <c r="AJ10" s="250"/>
      <c r="AK10" s="250"/>
      <c r="AL10" s="251" t="e">
        <f>#REF!</f>
        <v>#REF!</v>
      </c>
      <c r="AM10" s="251"/>
    </row>
    <row r="11" spans="1:40" x14ac:dyDescent="0.2">
      <c r="A11" s="266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8"/>
      <c r="AA11" s="22"/>
      <c r="AB11" s="249" t="s">
        <v>110</v>
      </c>
      <c r="AC11" s="252"/>
      <c r="AD11" s="252"/>
      <c r="AE11" s="250" t="e">
        <f>#REF!</f>
        <v>#REF!</v>
      </c>
      <c r="AF11" s="250"/>
      <c r="AG11" s="250"/>
      <c r="AH11" s="250"/>
      <c r="AI11" s="250"/>
      <c r="AJ11" s="250"/>
      <c r="AK11" s="250"/>
      <c r="AL11" s="251" t="e">
        <f>#REF!</f>
        <v>#REF!</v>
      </c>
      <c r="AM11" s="251"/>
    </row>
    <row r="12" spans="1:40" x14ac:dyDescent="0.2">
      <c r="A12" s="266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8"/>
      <c r="AA12" s="22"/>
      <c r="AB12" s="249" t="s">
        <v>111</v>
      </c>
      <c r="AC12" s="252"/>
      <c r="AD12" s="252"/>
      <c r="AE12" s="250" t="e">
        <f>#REF!</f>
        <v>#REF!</v>
      </c>
      <c r="AF12" s="250"/>
      <c r="AG12" s="250"/>
      <c r="AH12" s="250"/>
      <c r="AI12" s="250"/>
      <c r="AJ12" s="250"/>
      <c r="AK12" s="250"/>
      <c r="AL12" s="251" t="e">
        <f>#REF!</f>
        <v>#REF!</v>
      </c>
      <c r="AM12" s="251"/>
    </row>
    <row r="13" spans="1:40" x14ac:dyDescent="0.2">
      <c r="A13" s="266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8"/>
      <c r="AA13" s="22"/>
      <c r="AB13" s="249" t="s">
        <v>112</v>
      </c>
      <c r="AC13" s="249"/>
      <c r="AD13" s="249"/>
      <c r="AE13" s="250" t="e">
        <f>#REF!</f>
        <v>#REF!</v>
      </c>
      <c r="AF13" s="250"/>
      <c r="AG13" s="250"/>
      <c r="AH13" s="250"/>
      <c r="AI13" s="250"/>
      <c r="AJ13" s="250"/>
      <c r="AK13" s="250"/>
      <c r="AL13" s="251" t="e">
        <f>#REF!</f>
        <v>#REF!</v>
      </c>
      <c r="AM13" s="251"/>
    </row>
    <row r="14" spans="1:40" ht="18.75" customHeight="1" x14ac:dyDescent="0.2">
      <c r="A14" s="266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8"/>
      <c r="AA14" s="22"/>
      <c r="AB14" s="65" t="s">
        <v>113</v>
      </c>
      <c r="AC14" s="23"/>
      <c r="AD14" s="23"/>
      <c r="AE14" s="23"/>
      <c r="AF14" s="23"/>
      <c r="AG14" s="23"/>
      <c r="AH14" s="23"/>
      <c r="AI14" s="23"/>
      <c r="AJ14" s="22"/>
      <c r="AK14" s="22"/>
      <c r="AL14" s="22"/>
      <c r="AM14" s="22"/>
    </row>
    <row r="15" spans="1:40" ht="18.75" customHeight="1" x14ac:dyDescent="0.2">
      <c r="A15" s="266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8"/>
      <c r="AA15" s="22"/>
      <c r="AB15" s="249" t="s">
        <v>108</v>
      </c>
      <c r="AC15" s="249"/>
      <c r="AD15" s="249"/>
      <c r="AE15" s="250" t="e">
        <f>#REF!</f>
        <v>#REF!</v>
      </c>
      <c r="AF15" s="250"/>
      <c r="AG15" s="250"/>
      <c r="AH15" s="250"/>
      <c r="AI15" s="250"/>
      <c r="AJ15" s="250"/>
      <c r="AK15" s="250"/>
      <c r="AL15" s="251" t="e">
        <f>#REF!</f>
        <v>#REF!</v>
      </c>
      <c r="AM15" s="251"/>
    </row>
    <row r="16" spans="1:40" x14ac:dyDescent="0.2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8"/>
      <c r="AA16" s="22"/>
      <c r="AB16" s="249" t="s">
        <v>109</v>
      </c>
      <c r="AC16" s="252"/>
      <c r="AD16" s="252"/>
      <c r="AE16" s="250" t="e">
        <f>#REF!</f>
        <v>#REF!</v>
      </c>
      <c r="AF16" s="250"/>
      <c r="AG16" s="250"/>
      <c r="AH16" s="250"/>
      <c r="AI16" s="250"/>
      <c r="AJ16" s="250"/>
      <c r="AK16" s="250"/>
      <c r="AL16" s="251" t="e">
        <f>#REF!</f>
        <v>#REF!</v>
      </c>
      <c r="AM16" s="251"/>
    </row>
    <row r="17" spans="1:40" x14ac:dyDescent="0.2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8"/>
      <c r="AA17" s="22"/>
      <c r="AB17" s="249" t="s">
        <v>110</v>
      </c>
      <c r="AC17" s="252"/>
      <c r="AD17" s="252"/>
      <c r="AE17" s="250" t="e">
        <f>#REF!</f>
        <v>#REF!</v>
      </c>
      <c r="AF17" s="250"/>
      <c r="AG17" s="250"/>
      <c r="AH17" s="250"/>
      <c r="AI17" s="250"/>
      <c r="AJ17" s="250"/>
      <c r="AK17" s="250"/>
      <c r="AL17" s="251" t="e">
        <f>#REF!</f>
        <v>#REF!</v>
      </c>
      <c r="AM17" s="251"/>
    </row>
    <row r="18" spans="1:40" x14ac:dyDescent="0.2">
      <c r="A18" s="266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8"/>
      <c r="AA18" s="22"/>
      <c r="AB18" s="249" t="s">
        <v>111</v>
      </c>
      <c r="AC18" s="252"/>
      <c r="AD18" s="252"/>
      <c r="AE18" s="250" t="e">
        <f>#REF!</f>
        <v>#REF!</v>
      </c>
      <c r="AF18" s="250"/>
      <c r="AG18" s="250"/>
      <c r="AH18" s="250"/>
      <c r="AI18" s="250"/>
      <c r="AJ18" s="250"/>
      <c r="AK18" s="250"/>
      <c r="AL18" s="251" t="e">
        <f>#REF!</f>
        <v>#REF!</v>
      </c>
      <c r="AM18" s="251"/>
    </row>
    <row r="19" spans="1:40" ht="24.75" customHeight="1" x14ac:dyDescent="0.2">
      <c r="A19" s="266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8"/>
      <c r="AA19" s="22"/>
      <c r="AB19" s="287" t="s">
        <v>114</v>
      </c>
      <c r="AC19" s="288"/>
      <c r="AD19" s="289"/>
      <c r="AE19" s="250" t="e">
        <f>#REF!</f>
        <v>#REF!</v>
      </c>
      <c r="AF19" s="250"/>
      <c r="AG19" s="250"/>
      <c r="AH19" s="250"/>
      <c r="AI19" s="250"/>
      <c r="AJ19" s="250"/>
      <c r="AK19" s="250"/>
      <c r="AL19" s="253" t="e">
        <f>IF(ISNA(VLOOKUP(#REF!,ケース追加,2,FALSE)),"",VLOOKUP(#REF!,ケース追加,2,FALSE))</f>
        <v>#REF!</v>
      </c>
      <c r="AM19" s="253"/>
    </row>
    <row r="20" spans="1:40" ht="16.5" customHeight="1" x14ac:dyDescent="0.2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8"/>
      <c r="AA20" s="22"/>
      <c r="AB20" s="248" t="s">
        <v>115</v>
      </c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</row>
    <row r="21" spans="1:40" ht="30.75" customHeight="1" x14ac:dyDescent="0.2">
      <c r="A21" s="266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8"/>
      <c r="AA21" s="22"/>
      <c r="AB21" s="290" t="e">
        <f>#REF!</f>
        <v>#REF!</v>
      </c>
      <c r="AC21" s="291"/>
      <c r="AD21" s="291"/>
      <c r="AE21" s="291"/>
      <c r="AF21" s="291"/>
      <c r="AG21" s="291"/>
      <c r="AH21" s="291"/>
      <c r="AI21" s="291"/>
      <c r="AJ21" s="291"/>
      <c r="AK21" s="292"/>
      <c r="AL21" s="253" t="e">
        <f>IF(ISNA(VLOOKUP(#REF!,ロット追加,2,FALSE)),"",VLOOKUP(#REF!,ロット追加,2,FALSE))</f>
        <v>#REF!</v>
      </c>
      <c r="AM21" s="253"/>
    </row>
    <row r="22" spans="1:40" x14ac:dyDescent="0.2">
      <c r="A22" s="266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8"/>
      <c r="AA22" s="22"/>
      <c r="AB22" s="24" t="s">
        <v>116</v>
      </c>
      <c r="AC22" s="22"/>
      <c r="AD22" s="22"/>
      <c r="AE22" s="22"/>
      <c r="AF22" s="22"/>
      <c r="AG22" s="22"/>
      <c r="AH22" s="22"/>
      <c r="AI22" s="26"/>
      <c r="AJ22" s="26"/>
      <c r="AK22" s="26"/>
      <c r="AL22" s="26"/>
      <c r="AM22" s="26"/>
    </row>
    <row r="23" spans="1:40" x14ac:dyDescent="0.2">
      <c r="A23" s="269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1"/>
      <c r="AA23" s="22"/>
      <c r="AB23" s="254" t="e">
        <f>#REF!</f>
        <v>#REF!</v>
      </c>
      <c r="AC23" s="255"/>
      <c r="AD23" s="255"/>
      <c r="AE23" s="255"/>
      <c r="AF23" s="255"/>
      <c r="AG23" s="255"/>
      <c r="AH23" s="255"/>
      <c r="AI23" s="255"/>
      <c r="AJ23" s="255"/>
      <c r="AK23" s="255"/>
      <c r="AL23" s="256" t="s">
        <v>117</v>
      </c>
      <c r="AM23" s="257"/>
    </row>
    <row r="24" spans="1:40" s="14" customFormat="1" ht="9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7"/>
    </row>
    <row r="25" spans="1:40" s="15" customFormat="1" ht="14.25" customHeight="1" x14ac:dyDescent="0.2">
      <c r="A25" s="258" t="s">
        <v>328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17"/>
    </row>
    <row r="26" spans="1:40" ht="30" customHeight="1" x14ac:dyDescent="0.2">
      <c r="A26" s="272" t="e">
        <f>#REF!</f>
        <v>#REF!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4"/>
      <c r="AN26" s="260" t="e">
        <f>#REF!</f>
        <v>#REF!</v>
      </c>
    </row>
    <row r="27" spans="1:40" ht="30" customHeight="1" x14ac:dyDescent="0.2">
      <c r="A27" s="275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7"/>
      <c r="AN27" s="262"/>
    </row>
    <row r="28" spans="1:40" ht="30" customHeight="1" x14ac:dyDescent="0.2">
      <c r="A28" s="275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7"/>
      <c r="AN28" s="262"/>
    </row>
    <row r="29" spans="1:40" ht="66.75" customHeight="1" x14ac:dyDescent="0.2">
      <c r="A29" s="278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80"/>
      <c r="AN29" s="261"/>
    </row>
    <row r="30" spans="1:40" s="14" customFormat="1" ht="7.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8"/>
    </row>
  </sheetData>
  <sheetProtection selectLockedCells="1"/>
  <mergeCells count="46">
    <mergeCell ref="AB23:AK23"/>
    <mergeCell ref="AL23:AM23"/>
    <mergeCell ref="A25:AM25"/>
    <mergeCell ref="A26:AM29"/>
    <mergeCell ref="AN26:AN29"/>
    <mergeCell ref="AB16:AD16"/>
    <mergeCell ref="AE16:AK16"/>
    <mergeCell ref="AL16:AM16"/>
    <mergeCell ref="AL21:AM21"/>
    <mergeCell ref="AB17:AD17"/>
    <mergeCell ref="AE17:AK17"/>
    <mergeCell ref="AL17:AM17"/>
    <mergeCell ref="AB18:AD18"/>
    <mergeCell ref="AE18:AK18"/>
    <mergeCell ref="AL18:AM18"/>
    <mergeCell ref="AB19:AD19"/>
    <mergeCell ref="AE19:AK19"/>
    <mergeCell ref="AL19:AM19"/>
    <mergeCell ref="AB20:AM20"/>
    <mergeCell ref="AB21:AK21"/>
    <mergeCell ref="AE13:AK13"/>
    <mergeCell ref="AL13:AM13"/>
    <mergeCell ref="AB15:AD15"/>
    <mergeCell ref="AE15:AK15"/>
    <mergeCell ref="AL15:AM15"/>
    <mergeCell ref="A6:Z7"/>
    <mergeCell ref="AN6:AN7"/>
    <mergeCell ref="A8:Z23"/>
    <mergeCell ref="AB9:AD9"/>
    <mergeCell ref="AE9:AK9"/>
    <mergeCell ref="AL9:AM9"/>
    <mergeCell ref="AB10:AD10"/>
    <mergeCell ref="AE10:AK10"/>
    <mergeCell ref="AL10:AM10"/>
    <mergeCell ref="AB11:AD11"/>
    <mergeCell ref="AE11:AK11"/>
    <mergeCell ref="AL11:AM11"/>
    <mergeCell ref="AB12:AD12"/>
    <mergeCell ref="AE12:AK12"/>
    <mergeCell ref="AL12:AM12"/>
    <mergeCell ref="AB13:AD13"/>
    <mergeCell ref="A1:AM1"/>
    <mergeCell ref="AB2:AH2"/>
    <mergeCell ref="AI2:AM2"/>
    <mergeCell ref="A4:AM4"/>
    <mergeCell ref="A5:Z5"/>
  </mergeCells>
  <phoneticPr fontId="11"/>
  <pageMargins left="0.71" right="0.71" top="0.33" bottom="0.62" header="0.16" footer="0.16"/>
  <pageSetup paperSize="9" scale="85" orientation="portrait" r:id="rId1"/>
  <headerFooter>
    <oddFooter>&amp;R&amp;G</oddFooter>
  </headerFooter>
  <colBreaks count="1" manualBreakCount="1">
    <brk id="39" max="69" man="1"/>
  </colBreaks>
  <drawing r:id="rId2"/>
  <legacy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AN30"/>
  <sheetViews>
    <sheetView showGridLines="0" showZeros="0" view="pageBreakPreview" zoomScaleNormal="100" workbookViewId="0">
      <selection sqref="A1:AM1"/>
    </sheetView>
  </sheetViews>
  <sheetFormatPr defaultColWidth="9" defaultRowHeight="17.399999999999999" x14ac:dyDescent="0.2"/>
  <cols>
    <col min="1" max="27" width="2.21875" style="16" customWidth="1"/>
    <col min="28" max="28" width="2.77734375" style="16" customWidth="1"/>
    <col min="29" max="29" width="3.33203125" style="16" customWidth="1"/>
    <col min="30" max="30" width="2.77734375" style="16" customWidth="1"/>
    <col min="31" max="32" width="2.21875" style="16" customWidth="1"/>
    <col min="33" max="39" width="2.88671875" style="16" customWidth="1"/>
    <col min="40" max="40" width="56.6640625" style="17" customWidth="1"/>
    <col min="41" max="52" width="2.21875" style="16" customWidth="1"/>
    <col min="53" max="16384" width="9" style="16"/>
  </cols>
  <sheetData>
    <row r="1" spans="1:40" ht="44.4" customHeight="1" x14ac:dyDescent="0.2">
      <c r="A1" s="153" t="s">
        <v>329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</row>
    <row r="2" spans="1:40" ht="33" customHeight="1" x14ac:dyDescent="0.2">
      <c r="A2" s="64"/>
      <c r="B2" s="64"/>
      <c r="C2" s="64"/>
      <c r="D2" s="64"/>
      <c r="E2" s="64"/>
      <c r="F2" s="64"/>
      <c r="G2" s="64"/>
      <c r="H2" s="64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244" t="s">
        <v>105</v>
      </c>
      <c r="AC2" s="245"/>
      <c r="AD2" s="245"/>
      <c r="AE2" s="245"/>
      <c r="AF2" s="245"/>
      <c r="AG2" s="245"/>
      <c r="AH2" s="246"/>
      <c r="AI2" s="241" t="e">
        <f>#REF!</f>
        <v>#REF!</v>
      </c>
      <c r="AJ2" s="242"/>
      <c r="AK2" s="242"/>
      <c r="AL2" s="242"/>
      <c r="AM2" s="243"/>
      <c r="AN2" s="25" t="s">
        <v>0</v>
      </c>
    </row>
    <row r="3" spans="1:40" ht="10.5" customHeight="1" x14ac:dyDescent="0.2"/>
    <row r="4" spans="1:40" ht="11.25" customHeight="1" x14ac:dyDescent="0.2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</row>
    <row r="5" spans="1:40" x14ac:dyDescent="0.2">
      <c r="A5" s="248" t="s">
        <v>106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B5" s="66"/>
      <c r="AC5" s="67"/>
      <c r="AD5" s="67"/>
      <c r="AE5" s="67"/>
      <c r="AF5" s="67"/>
      <c r="AG5" s="67"/>
      <c r="AH5" s="67"/>
      <c r="AI5" s="67"/>
      <c r="AJ5" s="68"/>
      <c r="AK5" s="68"/>
      <c r="AL5" s="68"/>
      <c r="AM5" s="68"/>
    </row>
    <row r="6" spans="1:40" ht="18.75" customHeight="1" x14ac:dyDescent="0.2">
      <c r="A6" s="281" t="e">
        <f>#REF!</f>
        <v>#REF!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3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260" t="e">
        <f>#REF!</f>
        <v>#REF!</v>
      </c>
    </row>
    <row r="7" spans="1:40" ht="18.75" customHeight="1" x14ac:dyDescent="0.2">
      <c r="A7" s="284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6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261"/>
    </row>
    <row r="8" spans="1:40" ht="18.75" customHeight="1" x14ac:dyDescent="0.2">
      <c r="A8" s="263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5"/>
      <c r="AA8" s="22"/>
      <c r="AB8" s="65" t="s">
        <v>107</v>
      </c>
      <c r="AC8" s="23"/>
      <c r="AD8" s="23"/>
      <c r="AE8" s="23"/>
      <c r="AF8" s="23"/>
      <c r="AG8" s="23"/>
      <c r="AH8" s="23"/>
      <c r="AI8" s="23"/>
      <c r="AJ8" s="22"/>
      <c r="AK8" s="22"/>
      <c r="AL8" s="22"/>
      <c r="AM8" s="22"/>
    </row>
    <row r="9" spans="1:40" ht="18.75" customHeight="1" x14ac:dyDescent="0.2">
      <c r="A9" s="266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8"/>
      <c r="AA9" s="22"/>
      <c r="AB9" s="249" t="s">
        <v>108</v>
      </c>
      <c r="AC9" s="249"/>
      <c r="AD9" s="249"/>
      <c r="AE9" s="250" t="e">
        <f>#REF!</f>
        <v>#REF!</v>
      </c>
      <c r="AF9" s="250"/>
      <c r="AG9" s="250"/>
      <c r="AH9" s="250"/>
      <c r="AI9" s="250"/>
      <c r="AJ9" s="250"/>
      <c r="AK9" s="250"/>
      <c r="AL9" s="251" t="e">
        <f>#REF!</f>
        <v>#REF!</v>
      </c>
      <c r="AM9" s="251"/>
    </row>
    <row r="10" spans="1:40" x14ac:dyDescent="0.2">
      <c r="A10" s="266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8"/>
      <c r="AA10" s="22"/>
      <c r="AB10" s="249" t="s">
        <v>109</v>
      </c>
      <c r="AC10" s="252"/>
      <c r="AD10" s="252"/>
      <c r="AE10" s="250" t="e">
        <f>#REF!</f>
        <v>#REF!</v>
      </c>
      <c r="AF10" s="250"/>
      <c r="AG10" s="250"/>
      <c r="AH10" s="250"/>
      <c r="AI10" s="250"/>
      <c r="AJ10" s="250"/>
      <c r="AK10" s="250"/>
      <c r="AL10" s="251" t="e">
        <f>#REF!</f>
        <v>#REF!</v>
      </c>
      <c r="AM10" s="251"/>
    </row>
    <row r="11" spans="1:40" x14ac:dyDescent="0.2">
      <c r="A11" s="266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8"/>
      <c r="AA11" s="22"/>
      <c r="AB11" s="249" t="s">
        <v>110</v>
      </c>
      <c r="AC11" s="252"/>
      <c r="AD11" s="252"/>
      <c r="AE11" s="250" t="e">
        <f>#REF!</f>
        <v>#REF!</v>
      </c>
      <c r="AF11" s="250"/>
      <c r="AG11" s="250"/>
      <c r="AH11" s="250"/>
      <c r="AI11" s="250"/>
      <c r="AJ11" s="250"/>
      <c r="AK11" s="250"/>
      <c r="AL11" s="251" t="e">
        <f>#REF!</f>
        <v>#REF!</v>
      </c>
      <c r="AM11" s="251"/>
    </row>
    <row r="12" spans="1:40" x14ac:dyDescent="0.2">
      <c r="A12" s="266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8"/>
      <c r="AA12" s="22"/>
      <c r="AB12" s="249" t="s">
        <v>111</v>
      </c>
      <c r="AC12" s="252"/>
      <c r="AD12" s="252"/>
      <c r="AE12" s="250" t="e">
        <f>#REF!</f>
        <v>#REF!</v>
      </c>
      <c r="AF12" s="250"/>
      <c r="AG12" s="250"/>
      <c r="AH12" s="250"/>
      <c r="AI12" s="250"/>
      <c r="AJ12" s="250"/>
      <c r="AK12" s="250"/>
      <c r="AL12" s="251" t="e">
        <f>#REF!</f>
        <v>#REF!</v>
      </c>
      <c r="AM12" s="251"/>
    </row>
    <row r="13" spans="1:40" x14ac:dyDescent="0.2">
      <c r="A13" s="266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8"/>
      <c r="AA13" s="22"/>
      <c r="AB13" s="249" t="s">
        <v>112</v>
      </c>
      <c r="AC13" s="249"/>
      <c r="AD13" s="249"/>
      <c r="AE13" s="250" t="e">
        <f>#REF!</f>
        <v>#REF!</v>
      </c>
      <c r="AF13" s="250"/>
      <c r="AG13" s="250"/>
      <c r="AH13" s="250"/>
      <c r="AI13" s="250"/>
      <c r="AJ13" s="250"/>
      <c r="AK13" s="250"/>
      <c r="AL13" s="251" t="e">
        <f>#REF!</f>
        <v>#REF!</v>
      </c>
      <c r="AM13" s="251"/>
    </row>
    <row r="14" spans="1:40" ht="18.75" customHeight="1" x14ac:dyDescent="0.2">
      <c r="A14" s="266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8"/>
      <c r="AA14" s="22"/>
      <c r="AB14" s="65" t="s">
        <v>113</v>
      </c>
      <c r="AC14" s="23"/>
      <c r="AD14" s="23"/>
      <c r="AE14" s="23"/>
      <c r="AF14" s="23"/>
      <c r="AG14" s="23"/>
      <c r="AH14" s="23"/>
      <c r="AI14" s="23"/>
      <c r="AJ14" s="22"/>
      <c r="AK14" s="22"/>
      <c r="AL14" s="22"/>
      <c r="AM14" s="22"/>
    </row>
    <row r="15" spans="1:40" ht="18.75" customHeight="1" x14ac:dyDescent="0.2">
      <c r="A15" s="266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8"/>
      <c r="AA15" s="22"/>
      <c r="AB15" s="249" t="s">
        <v>108</v>
      </c>
      <c r="AC15" s="249"/>
      <c r="AD15" s="249"/>
      <c r="AE15" s="250" t="e">
        <f>#REF!</f>
        <v>#REF!</v>
      </c>
      <c r="AF15" s="250"/>
      <c r="AG15" s="250"/>
      <c r="AH15" s="250"/>
      <c r="AI15" s="250"/>
      <c r="AJ15" s="250"/>
      <c r="AK15" s="250"/>
      <c r="AL15" s="251" t="e">
        <f>#REF!</f>
        <v>#REF!</v>
      </c>
      <c r="AM15" s="251"/>
    </row>
    <row r="16" spans="1:40" x14ac:dyDescent="0.2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8"/>
      <c r="AA16" s="22"/>
      <c r="AB16" s="249" t="s">
        <v>109</v>
      </c>
      <c r="AC16" s="252"/>
      <c r="AD16" s="252"/>
      <c r="AE16" s="250" t="e">
        <f>#REF!</f>
        <v>#REF!</v>
      </c>
      <c r="AF16" s="250"/>
      <c r="AG16" s="250"/>
      <c r="AH16" s="250"/>
      <c r="AI16" s="250"/>
      <c r="AJ16" s="250"/>
      <c r="AK16" s="250"/>
      <c r="AL16" s="251" t="e">
        <f>#REF!</f>
        <v>#REF!</v>
      </c>
      <c r="AM16" s="251"/>
    </row>
    <row r="17" spans="1:40" x14ac:dyDescent="0.2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8"/>
      <c r="AA17" s="22"/>
      <c r="AB17" s="249" t="s">
        <v>110</v>
      </c>
      <c r="AC17" s="252"/>
      <c r="AD17" s="252"/>
      <c r="AE17" s="250" t="e">
        <f>#REF!</f>
        <v>#REF!</v>
      </c>
      <c r="AF17" s="250"/>
      <c r="AG17" s="250"/>
      <c r="AH17" s="250"/>
      <c r="AI17" s="250"/>
      <c r="AJ17" s="250"/>
      <c r="AK17" s="250"/>
      <c r="AL17" s="251" t="e">
        <f>#REF!</f>
        <v>#REF!</v>
      </c>
      <c r="AM17" s="251"/>
    </row>
    <row r="18" spans="1:40" x14ac:dyDescent="0.2">
      <c r="A18" s="266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8"/>
      <c r="AA18" s="22"/>
      <c r="AB18" s="249" t="s">
        <v>111</v>
      </c>
      <c r="AC18" s="252"/>
      <c r="AD18" s="252"/>
      <c r="AE18" s="250" t="e">
        <f>#REF!</f>
        <v>#REF!</v>
      </c>
      <c r="AF18" s="250"/>
      <c r="AG18" s="250"/>
      <c r="AH18" s="250"/>
      <c r="AI18" s="250"/>
      <c r="AJ18" s="250"/>
      <c r="AK18" s="250"/>
      <c r="AL18" s="251" t="e">
        <f>#REF!</f>
        <v>#REF!</v>
      </c>
      <c r="AM18" s="251"/>
    </row>
    <row r="19" spans="1:40" ht="24.75" customHeight="1" x14ac:dyDescent="0.2">
      <c r="A19" s="266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8"/>
      <c r="AA19" s="22"/>
      <c r="AB19" s="287" t="s">
        <v>114</v>
      </c>
      <c r="AC19" s="288"/>
      <c r="AD19" s="289"/>
      <c r="AE19" s="250" t="e">
        <f>#REF!</f>
        <v>#REF!</v>
      </c>
      <c r="AF19" s="250"/>
      <c r="AG19" s="250"/>
      <c r="AH19" s="250"/>
      <c r="AI19" s="250"/>
      <c r="AJ19" s="250"/>
      <c r="AK19" s="250"/>
      <c r="AL19" s="253" t="e">
        <f>IF(ISNA(VLOOKUP(#REF!,ケース追加,2,FALSE)),"",VLOOKUP(#REF!,ケース追加,2,FALSE))</f>
        <v>#REF!</v>
      </c>
      <c r="AM19" s="253"/>
    </row>
    <row r="20" spans="1:40" ht="16.5" customHeight="1" x14ac:dyDescent="0.2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8"/>
      <c r="AA20" s="22"/>
      <c r="AB20" s="248" t="s">
        <v>115</v>
      </c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</row>
    <row r="21" spans="1:40" ht="30.75" customHeight="1" x14ac:dyDescent="0.2">
      <c r="A21" s="266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8"/>
      <c r="AA21" s="22"/>
      <c r="AB21" s="290" t="e">
        <f>#REF!</f>
        <v>#REF!</v>
      </c>
      <c r="AC21" s="291"/>
      <c r="AD21" s="291"/>
      <c r="AE21" s="291"/>
      <c r="AF21" s="291"/>
      <c r="AG21" s="291"/>
      <c r="AH21" s="291"/>
      <c r="AI21" s="291"/>
      <c r="AJ21" s="291"/>
      <c r="AK21" s="292"/>
      <c r="AL21" s="253" t="e">
        <f>IF(ISNA(VLOOKUP(#REF!,ロット追加,2,FALSE)),"",VLOOKUP(#REF!,ロット追加,2,FALSE))</f>
        <v>#REF!</v>
      </c>
      <c r="AM21" s="253"/>
    </row>
    <row r="22" spans="1:40" x14ac:dyDescent="0.2">
      <c r="A22" s="266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8"/>
      <c r="AA22" s="22"/>
      <c r="AB22" s="24" t="s">
        <v>116</v>
      </c>
      <c r="AC22" s="22"/>
      <c r="AD22" s="22"/>
      <c r="AE22" s="22"/>
      <c r="AF22" s="22"/>
      <c r="AG22" s="22"/>
      <c r="AH22" s="22"/>
      <c r="AI22" s="26"/>
      <c r="AJ22" s="26"/>
      <c r="AK22" s="26"/>
      <c r="AL22" s="26"/>
      <c r="AM22" s="26"/>
    </row>
    <row r="23" spans="1:40" x14ac:dyDescent="0.2">
      <c r="A23" s="269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1"/>
      <c r="AA23" s="22"/>
      <c r="AB23" s="254" t="e">
        <f>#REF!</f>
        <v>#REF!</v>
      </c>
      <c r="AC23" s="255"/>
      <c r="AD23" s="255"/>
      <c r="AE23" s="255"/>
      <c r="AF23" s="255"/>
      <c r="AG23" s="255"/>
      <c r="AH23" s="255"/>
      <c r="AI23" s="255"/>
      <c r="AJ23" s="255"/>
      <c r="AK23" s="255"/>
      <c r="AL23" s="256" t="s">
        <v>117</v>
      </c>
      <c r="AM23" s="257"/>
    </row>
    <row r="24" spans="1:40" s="14" customFormat="1" ht="9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7"/>
    </row>
    <row r="25" spans="1:40" s="15" customFormat="1" ht="14.25" customHeight="1" x14ac:dyDescent="0.2">
      <c r="A25" s="258" t="s">
        <v>328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17"/>
    </row>
    <row r="26" spans="1:40" ht="30" customHeight="1" x14ac:dyDescent="0.2">
      <c r="A26" s="272" t="e">
        <f>#REF!</f>
        <v>#REF!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4"/>
      <c r="AN26" s="260" t="e">
        <f>#REF!</f>
        <v>#REF!</v>
      </c>
    </row>
    <row r="27" spans="1:40" ht="30" customHeight="1" x14ac:dyDescent="0.2">
      <c r="A27" s="275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7"/>
      <c r="AN27" s="262"/>
    </row>
    <row r="28" spans="1:40" ht="30" customHeight="1" x14ac:dyDescent="0.2">
      <c r="A28" s="275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7"/>
      <c r="AN28" s="262"/>
    </row>
    <row r="29" spans="1:40" ht="66.75" customHeight="1" x14ac:dyDescent="0.2">
      <c r="A29" s="278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80"/>
      <c r="AN29" s="261"/>
    </row>
    <row r="30" spans="1:40" s="14" customFormat="1" ht="7.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8"/>
    </row>
  </sheetData>
  <sheetProtection selectLockedCells="1"/>
  <mergeCells count="46">
    <mergeCell ref="AB23:AK23"/>
    <mergeCell ref="AL23:AM23"/>
    <mergeCell ref="A25:AM25"/>
    <mergeCell ref="A26:AM29"/>
    <mergeCell ref="AN26:AN29"/>
    <mergeCell ref="AB16:AD16"/>
    <mergeCell ref="AE16:AK16"/>
    <mergeCell ref="AL16:AM16"/>
    <mergeCell ref="AL21:AM21"/>
    <mergeCell ref="AB17:AD17"/>
    <mergeCell ref="AE17:AK17"/>
    <mergeCell ref="AL17:AM17"/>
    <mergeCell ref="AB18:AD18"/>
    <mergeCell ref="AE18:AK18"/>
    <mergeCell ref="AL18:AM18"/>
    <mergeCell ref="AB19:AD19"/>
    <mergeCell ref="AE19:AK19"/>
    <mergeCell ref="AL19:AM19"/>
    <mergeCell ref="AB20:AM20"/>
    <mergeCell ref="AB21:AK21"/>
    <mergeCell ref="AE13:AK13"/>
    <mergeCell ref="AL13:AM13"/>
    <mergeCell ref="AB15:AD15"/>
    <mergeCell ref="AE15:AK15"/>
    <mergeCell ref="AL15:AM15"/>
    <mergeCell ref="A6:Z7"/>
    <mergeCell ref="AN6:AN7"/>
    <mergeCell ref="A8:Z23"/>
    <mergeCell ref="AB9:AD9"/>
    <mergeCell ref="AE9:AK9"/>
    <mergeCell ref="AL9:AM9"/>
    <mergeCell ref="AB10:AD10"/>
    <mergeCell ref="AE10:AK10"/>
    <mergeCell ref="AL10:AM10"/>
    <mergeCell ref="AB11:AD11"/>
    <mergeCell ref="AE11:AK11"/>
    <mergeCell ref="AL11:AM11"/>
    <mergeCell ref="AB12:AD12"/>
    <mergeCell ref="AE12:AK12"/>
    <mergeCell ref="AL12:AM12"/>
    <mergeCell ref="AB13:AD13"/>
    <mergeCell ref="A1:AM1"/>
    <mergeCell ref="AB2:AH2"/>
    <mergeCell ref="AI2:AM2"/>
    <mergeCell ref="A4:AM4"/>
    <mergeCell ref="A5:Z5"/>
  </mergeCells>
  <phoneticPr fontId="11"/>
  <pageMargins left="0.71" right="0.71" top="0.33" bottom="0.62" header="0.16" footer="0.16"/>
  <pageSetup paperSize="9" scale="85" orientation="portrait" r:id="rId1"/>
  <headerFooter>
    <oddFooter>&amp;R&amp;G</oddFooter>
  </headerFooter>
  <colBreaks count="1" manualBreakCount="1">
    <brk id="39" max="69" man="1"/>
  </colBreaks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29"/>
  <sheetViews>
    <sheetView topLeftCell="N1" zoomScaleSheetLayoutView="100" workbookViewId="0">
      <selection activeCell="X18" sqref="X18"/>
    </sheetView>
  </sheetViews>
  <sheetFormatPr defaultColWidth="9" defaultRowHeight="10.8" x14ac:dyDescent="0.2"/>
  <cols>
    <col min="1" max="1" width="11.44140625" style="1" customWidth="1"/>
    <col min="2" max="2" width="3.88671875" style="1" customWidth="1"/>
    <col min="3" max="3" width="3" style="1" customWidth="1"/>
    <col min="4" max="7" width="3.88671875" style="1" customWidth="1"/>
    <col min="8" max="9" width="4.44140625" style="1" bestFit="1" customWidth="1"/>
    <col min="10" max="10" width="10.44140625" style="1" bestFit="1" customWidth="1"/>
    <col min="11" max="11" width="6" style="1" customWidth="1"/>
    <col min="12" max="15" width="5.33203125" style="1" customWidth="1"/>
    <col min="16" max="16" width="12.21875" style="1" bestFit="1" customWidth="1"/>
    <col min="17" max="22" width="5.44140625" style="1" customWidth="1"/>
    <col min="23" max="23" width="11.33203125" style="1" customWidth="1"/>
    <col min="24" max="24" width="6.6640625" style="1" bestFit="1" customWidth="1"/>
    <col min="25" max="29" width="5" style="1" customWidth="1"/>
    <col min="30" max="30" width="6.88671875" style="1" customWidth="1"/>
    <col min="31" max="36" width="5" style="1" customWidth="1"/>
    <col min="37" max="37" width="11" style="1" customWidth="1"/>
    <col min="38" max="42" width="5.21875" style="1" customWidth="1"/>
    <col min="43" max="43" width="9" style="1" bestFit="1" customWidth="1"/>
    <col min="44" max="49" width="4.88671875" style="1" customWidth="1"/>
    <col min="50" max="50" width="6.109375" style="1" customWidth="1"/>
    <col min="51" max="51" width="10.44140625" style="1" bestFit="1" customWidth="1"/>
    <col min="52" max="52" width="9" style="1" bestFit="1" customWidth="1"/>
    <col min="53" max="55" width="6" style="1" bestFit="1" customWidth="1"/>
    <col min="56" max="56" width="9.21875" style="1" customWidth="1"/>
    <col min="57" max="57" width="6.109375" style="1" customWidth="1"/>
    <col min="58" max="58" width="9" style="1" bestFit="1" customWidth="1"/>
    <col min="59" max="59" width="27.21875" style="1" bestFit="1" customWidth="1"/>
    <col min="60" max="64" width="5.77734375" style="1" customWidth="1"/>
    <col min="65" max="65" width="9" style="1" bestFit="1"/>
    <col min="66" max="16384" width="9" style="1"/>
  </cols>
  <sheetData>
    <row r="1" spans="1:64" ht="16.5" customHeight="1" x14ac:dyDescent="0.2">
      <c r="A1" s="2" t="s">
        <v>22</v>
      </c>
      <c r="B1" s="3" t="s">
        <v>1</v>
      </c>
      <c r="C1" s="3" t="s">
        <v>118</v>
      </c>
      <c r="D1" s="3" t="s">
        <v>119</v>
      </c>
      <c r="E1" s="3" t="s">
        <v>120</v>
      </c>
      <c r="F1" s="3" t="s">
        <v>121</v>
      </c>
      <c r="G1" s="3" t="s">
        <v>122</v>
      </c>
      <c r="H1" s="2" t="s">
        <v>23</v>
      </c>
      <c r="I1" s="2" t="s">
        <v>10</v>
      </c>
      <c r="J1" s="2" t="s">
        <v>123</v>
      </c>
      <c r="K1" s="6" t="s">
        <v>1</v>
      </c>
      <c r="L1" s="6" t="s">
        <v>119</v>
      </c>
      <c r="M1" s="6" t="s">
        <v>120</v>
      </c>
      <c r="N1" s="6" t="s">
        <v>121</v>
      </c>
      <c r="O1" s="6" t="s">
        <v>122</v>
      </c>
      <c r="P1" s="2" t="s">
        <v>25</v>
      </c>
      <c r="Q1" s="3" t="s">
        <v>1</v>
      </c>
      <c r="R1" s="3" t="s">
        <v>118</v>
      </c>
      <c r="S1" s="3" t="s">
        <v>119</v>
      </c>
      <c r="T1" s="3" t="s">
        <v>120</v>
      </c>
      <c r="U1" s="3" t="s">
        <v>121</v>
      </c>
      <c r="V1" s="3" t="s">
        <v>122</v>
      </c>
      <c r="W1" s="2" t="s">
        <v>15</v>
      </c>
      <c r="X1" s="3" t="s">
        <v>1</v>
      </c>
      <c r="Y1" s="3" t="s">
        <v>118</v>
      </c>
      <c r="Z1" s="3" t="s">
        <v>119</v>
      </c>
      <c r="AA1" s="3" t="s">
        <v>120</v>
      </c>
      <c r="AB1" s="3" t="s">
        <v>121</v>
      </c>
      <c r="AC1" s="3" t="s">
        <v>122</v>
      </c>
      <c r="AD1" s="2" t="s">
        <v>26</v>
      </c>
      <c r="AE1" s="3" t="s">
        <v>1</v>
      </c>
      <c r="AF1" s="3" t="s">
        <v>118</v>
      </c>
      <c r="AG1" s="3" t="s">
        <v>119</v>
      </c>
      <c r="AH1" s="3" t="s">
        <v>120</v>
      </c>
      <c r="AI1" s="3" t="s">
        <v>121</v>
      </c>
      <c r="AJ1" s="3" t="s">
        <v>122</v>
      </c>
      <c r="AK1" s="2" t="s">
        <v>27</v>
      </c>
      <c r="AL1" s="3" t="s">
        <v>1</v>
      </c>
      <c r="AM1" s="9" t="s">
        <v>119</v>
      </c>
      <c r="AN1" s="9" t="s">
        <v>120</v>
      </c>
      <c r="AO1" s="9" t="s">
        <v>121</v>
      </c>
      <c r="AP1" s="9" t="s">
        <v>122</v>
      </c>
      <c r="AQ1" s="12" t="s">
        <v>18</v>
      </c>
      <c r="AR1" s="3" t="s">
        <v>1</v>
      </c>
      <c r="AS1" s="3" t="s">
        <v>118</v>
      </c>
      <c r="AT1" s="9" t="s">
        <v>119</v>
      </c>
      <c r="AU1" s="9" t="s">
        <v>120</v>
      </c>
      <c r="AV1" s="9" t="s">
        <v>121</v>
      </c>
      <c r="AW1" s="9" t="s">
        <v>122</v>
      </c>
      <c r="AX1" s="12" t="s">
        <v>12</v>
      </c>
      <c r="AY1" s="12" t="s">
        <v>28</v>
      </c>
      <c r="AZ1" s="3" t="s">
        <v>1</v>
      </c>
      <c r="BA1" s="3" t="s">
        <v>118</v>
      </c>
      <c r="BB1" s="9" t="s">
        <v>119</v>
      </c>
      <c r="BC1" s="9" t="s">
        <v>120</v>
      </c>
      <c r="BD1" s="9" t="s">
        <v>121</v>
      </c>
      <c r="BE1" s="9" t="s">
        <v>122</v>
      </c>
      <c r="BG1" s="13" t="s">
        <v>124</v>
      </c>
      <c r="BH1" s="3" t="s">
        <v>1</v>
      </c>
      <c r="BI1" s="9" t="s">
        <v>119</v>
      </c>
      <c r="BJ1" s="9" t="s">
        <v>120</v>
      </c>
      <c r="BK1" s="9" t="s">
        <v>121</v>
      </c>
      <c r="BL1" s="9" t="s">
        <v>122</v>
      </c>
    </row>
    <row r="2" spans="1:64" x14ac:dyDescent="0.2">
      <c r="A2" s="4" t="s">
        <v>5</v>
      </c>
      <c r="G2" s="1" t="s">
        <v>125</v>
      </c>
      <c r="H2" s="1" t="s">
        <v>29</v>
      </c>
      <c r="I2" s="1" t="s">
        <v>29</v>
      </c>
      <c r="J2" s="1" t="s">
        <v>29</v>
      </c>
      <c r="P2" s="1" t="s">
        <v>29</v>
      </c>
      <c r="W2" s="1" t="s">
        <v>29</v>
      </c>
      <c r="AD2" s="1" t="s">
        <v>29</v>
      </c>
      <c r="AK2" s="4" t="s">
        <v>30</v>
      </c>
      <c r="AM2" s="10" t="s">
        <v>126</v>
      </c>
      <c r="AN2" s="1" t="s">
        <v>127</v>
      </c>
      <c r="AO2" s="1" t="s">
        <v>128</v>
      </c>
      <c r="AP2" s="1" t="s">
        <v>129</v>
      </c>
      <c r="AQ2" s="4" t="s">
        <v>130</v>
      </c>
      <c r="AX2" s="1" t="s">
        <v>29</v>
      </c>
      <c r="AY2" s="1" t="s">
        <v>29</v>
      </c>
      <c r="AZ2" s="1" t="s">
        <v>29</v>
      </c>
      <c r="BG2" s="4" t="s">
        <v>130</v>
      </c>
    </row>
    <row r="3" spans="1:64" x14ac:dyDescent="0.2">
      <c r="A3" s="1" t="s">
        <v>31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7</v>
      </c>
      <c r="I3" s="1" t="s">
        <v>32</v>
      </c>
      <c r="J3" s="1" t="s">
        <v>34</v>
      </c>
      <c r="K3" s="1" t="s">
        <v>137</v>
      </c>
      <c r="L3" s="7" t="s">
        <v>34</v>
      </c>
      <c r="M3" s="1" t="s">
        <v>138</v>
      </c>
      <c r="N3" s="1" t="s">
        <v>139</v>
      </c>
      <c r="O3" s="4" t="s">
        <v>140</v>
      </c>
      <c r="P3" s="1" t="s">
        <v>35</v>
      </c>
      <c r="Q3" s="1" t="s">
        <v>141</v>
      </c>
      <c r="R3" s="1" t="s">
        <v>142</v>
      </c>
      <c r="S3" s="1" t="s">
        <v>35</v>
      </c>
      <c r="T3" s="1" t="s">
        <v>143</v>
      </c>
      <c r="U3" s="1" t="s">
        <v>144</v>
      </c>
      <c r="V3" s="1" t="s">
        <v>145</v>
      </c>
      <c r="W3" s="1" t="s">
        <v>36</v>
      </c>
      <c r="X3" s="1" t="s">
        <v>146</v>
      </c>
      <c r="Y3" s="1" t="s">
        <v>36</v>
      </c>
      <c r="Z3" s="1" t="s">
        <v>147</v>
      </c>
      <c r="AA3" s="1" t="s">
        <v>148</v>
      </c>
      <c r="AB3" s="1" t="s">
        <v>149</v>
      </c>
      <c r="AC3" s="1" t="s">
        <v>150</v>
      </c>
      <c r="AD3" s="1" t="s">
        <v>56</v>
      </c>
      <c r="AK3" s="1" t="s">
        <v>21</v>
      </c>
      <c r="AL3" s="1" t="s">
        <v>151</v>
      </c>
      <c r="AM3" s="7" t="s">
        <v>152</v>
      </c>
      <c r="AN3" s="1" t="s">
        <v>153</v>
      </c>
      <c r="AO3" s="1" t="s">
        <v>154</v>
      </c>
      <c r="AP3" s="1" t="s">
        <v>155</v>
      </c>
      <c r="AQ3" s="1" t="s">
        <v>38</v>
      </c>
      <c r="AR3" s="1" t="s">
        <v>156</v>
      </c>
      <c r="AS3" s="1" t="s">
        <v>157</v>
      </c>
      <c r="AT3" s="7" t="s">
        <v>158</v>
      </c>
      <c r="AU3" s="1" t="s">
        <v>159</v>
      </c>
      <c r="AV3" s="1" t="s">
        <v>160</v>
      </c>
      <c r="AW3" s="1" t="s">
        <v>161</v>
      </c>
      <c r="AX3" s="1" t="s">
        <v>33</v>
      </c>
      <c r="AY3" s="1" t="s">
        <v>39</v>
      </c>
      <c r="AZ3" s="1" t="s">
        <v>162</v>
      </c>
      <c r="BF3" s="1">
        <v>1</v>
      </c>
      <c r="BG3" s="1" t="s">
        <v>163</v>
      </c>
      <c r="BH3" s="1" t="s">
        <v>164</v>
      </c>
      <c r="BI3" s="1" t="s">
        <v>165</v>
      </c>
      <c r="BJ3" s="11" t="s">
        <v>166</v>
      </c>
      <c r="BK3" s="1" t="s">
        <v>167</v>
      </c>
      <c r="BL3" s="1" t="s">
        <v>168</v>
      </c>
    </row>
    <row r="4" spans="1:64" x14ac:dyDescent="0.2">
      <c r="A4" s="1" t="s">
        <v>40</v>
      </c>
      <c r="B4" s="1" t="s">
        <v>76</v>
      </c>
      <c r="C4" s="1" t="s">
        <v>169</v>
      </c>
      <c r="D4" s="1" t="s">
        <v>170</v>
      </c>
      <c r="E4" s="1" t="s">
        <v>171</v>
      </c>
      <c r="F4" s="1" t="s">
        <v>172</v>
      </c>
      <c r="G4" s="1" t="s">
        <v>173</v>
      </c>
      <c r="H4" s="1" t="s">
        <v>41</v>
      </c>
      <c r="I4" s="1" t="s">
        <v>11</v>
      </c>
      <c r="J4" s="1" t="s">
        <v>43</v>
      </c>
      <c r="K4" s="1" t="s">
        <v>174</v>
      </c>
      <c r="L4" s="7" t="s">
        <v>175</v>
      </c>
      <c r="M4" s="1" t="s">
        <v>176</v>
      </c>
      <c r="N4" s="1" t="s">
        <v>177</v>
      </c>
      <c r="O4" s="4" t="s">
        <v>178</v>
      </c>
      <c r="P4" s="1" t="s">
        <v>44</v>
      </c>
      <c r="Q4" s="1" t="s">
        <v>179</v>
      </c>
      <c r="R4" s="1" t="s">
        <v>20</v>
      </c>
      <c r="S4" s="1" t="s">
        <v>20</v>
      </c>
      <c r="T4" s="1" t="s">
        <v>180</v>
      </c>
      <c r="U4" s="1" t="s">
        <v>181</v>
      </c>
      <c r="V4" s="1" t="s">
        <v>182</v>
      </c>
      <c r="W4" s="1" t="s">
        <v>37</v>
      </c>
      <c r="X4" s="1" t="s">
        <v>183</v>
      </c>
      <c r="Y4" s="1" t="s">
        <v>37</v>
      </c>
      <c r="Z4" s="1" t="s">
        <v>37</v>
      </c>
      <c r="AA4" s="1" t="s">
        <v>184</v>
      </c>
      <c r="AB4" s="1" t="s">
        <v>185</v>
      </c>
      <c r="AC4" s="1" t="s">
        <v>186</v>
      </c>
      <c r="AD4" s="1" t="s">
        <v>36</v>
      </c>
      <c r="AE4" s="1" t="s">
        <v>146</v>
      </c>
      <c r="AF4" s="1" t="s">
        <v>36</v>
      </c>
      <c r="AG4" s="1" t="s">
        <v>147</v>
      </c>
      <c r="AH4" s="1" t="s">
        <v>148</v>
      </c>
      <c r="AI4" s="1" t="s">
        <v>149</v>
      </c>
      <c r="AJ4" s="1" t="s">
        <v>150</v>
      </c>
      <c r="AK4" s="1" t="s">
        <v>46</v>
      </c>
      <c r="AL4" s="1" t="s">
        <v>187</v>
      </c>
      <c r="AM4" s="7" t="s">
        <v>188</v>
      </c>
      <c r="AN4" s="1" t="s">
        <v>189</v>
      </c>
      <c r="AO4" s="1" t="s">
        <v>190</v>
      </c>
      <c r="AP4" s="1" t="s">
        <v>191</v>
      </c>
      <c r="AQ4" s="1" t="s">
        <v>47</v>
      </c>
      <c r="AR4" s="1" t="s">
        <v>192</v>
      </c>
      <c r="AS4" s="1" t="s">
        <v>193</v>
      </c>
      <c r="AT4" s="7" t="s">
        <v>194</v>
      </c>
      <c r="AU4" s="1" t="s">
        <v>195</v>
      </c>
      <c r="AV4" s="1" t="s">
        <v>196</v>
      </c>
      <c r="AW4" s="1" t="s">
        <v>197</v>
      </c>
      <c r="AX4" s="1" t="s">
        <v>42</v>
      </c>
      <c r="AY4" s="1" t="s">
        <v>16</v>
      </c>
      <c r="AZ4" s="1" t="s">
        <v>198</v>
      </c>
      <c r="BF4" s="1">
        <v>2</v>
      </c>
      <c r="BG4" s="1" t="s">
        <v>199</v>
      </c>
      <c r="BH4" s="1" t="s">
        <v>200</v>
      </c>
      <c r="BI4" s="1" t="s">
        <v>201</v>
      </c>
      <c r="BJ4" s="11" t="s">
        <v>202</v>
      </c>
      <c r="BK4" s="1" t="s">
        <v>203</v>
      </c>
      <c r="BL4" s="1" t="s">
        <v>204</v>
      </c>
    </row>
    <row r="5" spans="1:64" x14ac:dyDescent="0.2">
      <c r="A5" s="1" t="s">
        <v>48</v>
      </c>
      <c r="B5" s="1" t="s">
        <v>77</v>
      </c>
      <c r="C5" s="1" t="s">
        <v>205</v>
      </c>
      <c r="D5" s="1" t="s">
        <v>206</v>
      </c>
      <c r="E5" s="1" t="s">
        <v>207</v>
      </c>
      <c r="F5" s="1" t="s">
        <v>208</v>
      </c>
      <c r="G5" s="1" t="s">
        <v>209</v>
      </c>
      <c r="I5" s="1" t="s">
        <v>13</v>
      </c>
      <c r="J5" s="1" t="s">
        <v>17</v>
      </c>
      <c r="K5" s="1" t="s">
        <v>210</v>
      </c>
      <c r="L5" s="7" t="s">
        <v>211</v>
      </c>
      <c r="M5" s="1" t="s">
        <v>212</v>
      </c>
      <c r="N5" s="1" t="s">
        <v>213</v>
      </c>
      <c r="O5" s="4" t="s">
        <v>214</v>
      </c>
      <c r="P5" s="1" t="s">
        <v>2</v>
      </c>
      <c r="Q5" s="1" t="s">
        <v>215</v>
      </c>
      <c r="R5" s="1" t="s">
        <v>2</v>
      </c>
      <c r="S5" s="1" t="s">
        <v>2</v>
      </c>
      <c r="T5" s="1" t="s">
        <v>216</v>
      </c>
      <c r="U5" s="1" t="s">
        <v>217</v>
      </c>
      <c r="V5" s="1" t="s">
        <v>218</v>
      </c>
      <c r="W5" s="1" t="s">
        <v>45</v>
      </c>
      <c r="X5" s="1" t="s">
        <v>219</v>
      </c>
      <c r="Y5" s="1" t="s">
        <v>45</v>
      </c>
      <c r="Z5" s="1" t="s">
        <v>45</v>
      </c>
      <c r="AA5" s="1" t="s">
        <v>220</v>
      </c>
      <c r="AB5" s="1" t="s">
        <v>221</v>
      </c>
      <c r="AC5" s="1" t="s">
        <v>222</v>
      </c>
      <c r="AD5" s="1" t="s">
        <v>37</v>
      </c>
      <c r="AE5" s="1" t="s">
        <v>183</v>
      </c>
      <c r="AF5" s="1" t="s">
        <v>37</v>
      </c>
      <c r="AG5" s="1" t="s">
        <v>37</v>
      </c>
      <c r="AH5" s="11" t="s">
        <v>184</v>
      </c>
      <c r="AI5" s="1" t="s">
        <v>185</v>
      </c>
      <c r="AJ5" s="1" t="s">
        <v>186</v>
      </c>
      <c r="AQ5" s="1" t="s">
        <v>19</v>
      </c>
      <c r="AR5" s="1" t="s">
        <v>223</v>
      </c>
      <c r="AS5" s="1" t="s">
        <v>224</v>
      </c>
      <c r="AT5" s="7" t="s">
        <v>225</v>
      </c>
      <c r="AU5" s="1" t="s">
        <v>226</v>
      </c>
      <c r="AV5" s="1" t="s">
        <v>227</v>
      </c>
      <c r="AW5" s="1" t="s">
        <v>228</v>
      </c>
      <c r="AX5" s="1" t="s">
        <v>11</v>
      </c>
      <c r="BF5" s="1">
        <v>3</v>
      </c>
      <c r="BG5" s="1" t="s">
        <v>229</v>
      </c>
      <c r="BH5" s="1" t="s">
        <v>230</v>
      </c>
      <c r="BI5" s="1" t="s">
        <v>231</v>
      </c>
      <c r="BJ5" s="11" t="s">
        <v>232</v>
      </c>
      <c r="BK5" s="1" t="s">
        <v>233</v>
      </c>
      <c r="BL5" s="1" t="s">
        <v>234</v>
      </c>
    </row>
    <row r="6" spans="1:64" x14ac:dyDescent="0.2">
      <c r="A6" s="1" t="s">
        <v>49</v>
      </c>
      <c r="B6" s="1" t="s">
        <v>78</v>
      </c>
      <c r="C6" s="1" t="s">
        <v>235</v>
      </c>
      <c r="D6" s="1" t="s">
        <v>236</v>
      </c>
      <c r="E6" s="1" t="s">
        <v>237</v>
      </c>
      <c r="F6" s="1" t="s">
        <v>238</v>
      </c>
      <c r="G6" s="1" t="s">
        <v>239</v>
      </c>
      <c r="W6" s="1" t="s">
        <v>15</v>
      </c>
      <c r="X6" s="1" t="s">
        <v>240</v>
      </c>
      <c r="Y6" s="1" t="s">
        <v>241</v>
      </c>
      <c r="Z6" s="1" t="s">
        <v>241</v>
      </c>
      <c r="AA6" s="1" t="s">
        <v>242</v>
      </c>
      <c r="AB6" s="1" t="s">
        <v>185</v>
      </c>
      <c r="AC6" s="1" t="s">
        <v>243</v>
      </c>
      <c r="AD6" s="1" t="s">
        <v>45</v>
      </c>
      <c r="AE6" s="1" t="s">
        <v>219</v>
      </c>
      <c r="AF6" s="1" t="s">
        <v>45</v>
      </c>
      <c r="AG6" s="1" t="s">
        <v>45</v>
      </c>
      <c r="AH6" s="11" t="s">
        <v>220</v>
      </c>
      <c r="AI6" s="1" t="s">
        <v>221</v>
      </c>
      <c r="AJ6" s="1" t="s">
        <v>222</v>
      </c>
      <c r="AX6" s="1" t="s">
        <v>13</v>
      </c>
      <c r="BF6" s="1">
        <v>4</v>
      </c>
      <c r="BG6" s="1" t="s">
        <v>244</v>
      </c>
      <c r="BH6" s="1" t="s">
        <v>245</v>
      </c>
      <c r="BI6" s="1" t="s">
        <v>246</v>
      </c>
      <c r="BJ6" s="11" t="s">
        <v>247</v>
      </c>
      <c r="BK6" s="1" t="s">
        <v>248</v>
      </c>
      <c r="BL6" s="1" t="s">
        <v>249</v>
      </c>
    </row>
    <row r="7" spans="1:64" x14ac:dyDescent="0.2">
      <c r="A7" s="1" t="s">
        <v>51</v>
      </c>
      <c r="B7" s="1" t="s">
        <v>79</v>
      </c>
      <c r="C7" s="1" t="s">
        <v>68</v>
      </c>
      <c r="D7" s="1" t="s">
        <v>250</v>
      </c>
      <c r="E7" s="1" t="s">
        <v>251</v>
      </c>
      <c r="F7" s="1" t="s">
        <v>252</v>
      </c>
      <c r="G7" s="1" t="s">
        <v>253</v>
      </c>
      <c r="W7" s="1" t="s">
        <v>14</v>
      </c>
      <c r="X7" s="1" t="s">
        <v>219</v>
      </c>
      <c r="Y7" s="1" t="s">
        <v>45</v>
      </c>
      <c r="Z7" s="1" t="s">
        <v>45</v>
      </c>
      <c r="AA7" s="1" t="s">
        <v>220</v>
      </c>
      <c r="AB7" s="1" t="s">
        <v>221</v>
      </c>
      <c r="AC7" s="1" t="s">
        <v>222</v>
      </c>
      <c r="AD7" s="1" t="s">
        <v>15</v>
      </c>
      <c r="AE7" s="1" t="s">
        <v>240</v>
      </c>
      <c r="AF7" s="1" t="s">
        <v>241</v>
      </c>
      <c r="AG7" s="1" t="s">
        <v>241</v>
      </c>
      <c r="AH7" s="11" t="s">
        <v>242</v>
      </c>
      <c r="AI7" s="1" t="s">
        <v>254</v>
      </c>
      <c r="AJ7" s="1" t="s">
        <v>243</v>
      </c>
    </row>
    <row r="8" spans="1:64" x14ac:dyDescent="0.2">
      <c r="A8" s="1" t="s">
        <v>53</v>
      </c>
      <c r="B8" s="1" t="s">
        <v>255</v>
      </c>
      <c r="C8" s="1" t="s">
        <v>256</v>
      </c>
      <c r="D8" s="1" t="s">
        <v>257</v>
      </c>
      <c r="E8" s="1" t="s">
        <v>258</v>
      </c>
      <c r="F8" s="1" t="s">
        <v>259</v>
      </c>
      <c r="G8" s="1" t="s">
        <v>260</v>
      </c>
      <c r="W8" s="1" t="s">
        <v>54</v>
      </c>
      <c r="X8" s="1" t="s">
        <v>261</v>
      </c>
      <c r="Y8" s="8" t="s">
        <v>262</v>
      </c>
      <c r="Z8" s="8" t="s">
        <v>263</v>
      </c>
      <c r="AA8" s="8" t="s">
        <v>148</v>
      </c>
      <c r="AB8" s="8" t="s">
        <v>149</v>
      </c>
      <c r="AC8" s="8" t="s">
        <v>264</v>
      </c>
      <c r="AD8" s="1" t="s">
        <v>50</v>
      </c>
      <c r="AE8" s="1" t="s">
        <v>265</v>
      </c>
      <c r="AF8" s="1" t="s">
        <v>266</v>
      </c>
      <c r="AG8" s="1" t="s">
        <v>267</v>
      </c>
      <c r="AH8" s="11" t="s">
        <v>268</v>
      </c>
      <c r="AI8" s="1" t="s">
        <v>269</v>
      </c>
      <c r="AJ8" s="1" t="s">
        <v>270</v>
      </c>
    </row>
    <row r="9" spans="1:64" x14ac:dyDescent="0.2">
      <c r="A9" s="1" t="s">
        <v>55</v>
      </c>
      <c r="B9" s="1" t="s">
        <v>271</v>
      </c>
      <c r="C9" s="1" t="s">
        <v>272</v>
      </c>
      <c r="D9" s="1" t="s">
        <v>273</v>
      </c>
      <c r="E9" s="1" t="s">
        <v>274</v>
      </c>
      <c r="F9" s="1" t="s">
        <v>275</v>
      </c>
      <c r="G9" s="1" t="s">
        <v>276</v>
      </c>
      <c r="AD9" s="1" t="s">
        <v>52</v>
      </c>
      <c r="AE9" s="1" t="s">
        <v>277</v>
      </c>
      <c r="AF9" s="1" t="s">
        <v>278</v>
      </c>
      <c r="AG9" s="1" t="s">
        <v>279</v>
      </c>
      <c r="AH9" s="1" t="s">
        <v>280</v>
      </c>
      <c r="AI9" s="1" t="s">
        <v>281</v>
      </c>
      <c r="AJ9" s="1" t="s">
        <v>282</v>
      </c>
    </row>
    <row r="10" spans="1:64" x14ac:dyDescent="0.2">
      <c r="A10" s="1" t="s">
        <v>57</v>
      </c>
      <c r="B10" s="1" t="s">
        <v>283</v>
      </c>
      <c r="C10" s="1" t="s">
        <v>284</v>
      </c>
      <c r="D10" s="1" t="s">
        <v>285</v>
      </c>
      <c r="E10" s="1" t="s">
        <v>286</v>
      </c>
      <c r="F10" s="1" t="s">
        <v>287</v>
      </c>
      <c r="G10" s="1" t="s">
        <v>288</v>
      </c>
      <c r="AD10" s="1" t="s">
        <v>56</v>
      </c>
      <c r="AE10" s="1" t="s">
        <v>261</v>
      </c>
    </row>
    <row r="11" spans="1:64" x14ac:dyDescent="0.2">
      <c r="A11" s="1" t="s">
        <v>58</v>
      </c>
      <c r="B11" s="1" t="s">
        <v>80</v>
      </c>
      <c r="C11" s="1" t="s">
        <v>58</v>
      </c>
      <c r="D11" s="1" t="s">
        <v>289</v>
      </c>
      <c r="E11" s="1" t="s">
        <v>290</v>
      </c>
      <c r="F11" s="1" t="s">
        <v>291</v>
      </c>
      <c r="G11" s="1" t="s">
        <v>292</v>
      </c>
    </row>
    <row r="12" spans="1:64" x14ac:dyDescent="0.2">
      <c r="A12" s="1" t="s">
        <v>59</v>
      </c>
      <c r="B12" s="1" t="s">
        <v>81</v>
      </c>
      <c r="C12" s="1" t="s">
        <v>59</v>
      </c>
      <c r="D12" s="1" t="s">
        <v>293</v>
      </c>
      <c r="E12" s="1" t="s">
        <v>294</v>
      </c>
      <c r="F12" s="1" t="s">
        <v>295</v>
      </c>
      <c r="G12" s="1" t="s">
        <v>296</v>
      </c>
    </row>
    <row r="13" spans="1:64" x14ac:dyDescent="0.2">
      <c r="A13" s="1" t="s">
        <v>60</v>
      </c>
      <c r="B13" s="1" t="s">
        <v>297</v>
      </c>
      <c r="C13" s="1" t="s">
        <v>298</v>
      </c>
      <c r="D13" s="1" t="s">
        <v>299</v>
      </c>
      <c r="E13" s="1" t="s">
        <v>300</v>
      </c>
      <c r="F13" s="5" t="s">
        <v>301</v>
      </c>
      <c r="G13" s="1" t="s">
        <v>302</v>
      </c>
    </row>
    <row r="14" spans="1:64" x14ac:dyDescent="0.2">
      <c r="A14" s="1" t="s">
        <v>61</v>
      </c>
      <c r="B14" s="1" t="s">
        <v>82</v>
      </c>
      <c r="C14" s="1" t="s">
        <v>303</v>
      </c>
      <c r="D14" s="1" t="s">
        <v>61</v>
      </c>
      <c r="E14" s="1" t="s">
        <v>304</v>
      </c>
      <c r="F14" s="1" t="s">
        <v>305</v>
      </c>
      <c r="G14" s="5" t="s">
        <v>306</v>
      </c>
    </row>
    <row r="15" spans="1:64" x14ac:dyDescent="0.2">
      <c r="A15" s="1" t="s">
        <v>62</v>
      </c>
      <c r="B15" s="1" t="s">
        <v>83</v>
      </c>
      <c r="C15" s="1" t="s">
        <v>307</v>
      </c>
      <c r="D15" s="1" t="s">
        <v>308</v>
      </c>
      <c r="E15" s="1" t="s">
        <v>309</v>
      </c>
      <c r="F15" s="1" t="s">
        <v>310</v>
      </c>
      <c r="G15" s="1" t="s">
        <v>83</v>
      </c>
    </row>
    <row r="16" spans="1:64" x14ac:dyDescent="0.2">
      <c r="A16" s="1" t="s">
        <v>63</v>
      </c>
      <c r="B16" s="1" t="s">
        <v>84</v>
      </c>
      <c r="C16" s="1" t="s">
        <v>311</v>
      </c>
      <c r="D16" s="1" t="s">
        <v>312</v>
      </c>
      <c r="E16" s="1" t="s">
        <v>313</v>
      </c>
      <c r="F16" s="1" t="s">
        <v>314</v>
      </c>
      <c r="G16" s="1" t="s">
        <v>315</v>
      </c>
    </row>
    <row r="17" spans="1:37" x14ac:dyDescent="0.2">
      <c r="A17" s="1" t="s">
        <v>64</v>
      </c>
      <c r="B17" s="1" t="s">
        <v>85</v>
      </c>
      <c r="C17" s="1" t="s">
        <v>316</v>
      </c>
      <c r="D17" s="1" t="s">
        <v>317</v>
      </c>
      <c r="E17" s="1" t="s">
        <v>318</v>
      </c>
      <c r="F17" s="1" t="s">
        <v>319</v>
      </c>
      <c r="G17" s="1" t="s">
        <v>320</v>
      </c>
    </row>
    <row r="18" spans="1:37" x14ac:dyDescent="0.2">
      <c r="A18" s="1" t="s">
        <v>65</v>
      </c>
      <c r="B18" s="1" t="s">
        <v>321</v>
      </c>
      <c r="C18" s="1" t="s">
        <v>322</v>
      </c>
      <c r="D18" s="1" t="s">
        <v>323</v>
      </c>
      <c r="E18" s="1" t="s">
        <v>324</v>
      </c>
      <c r="F18" s="1" t="s">
        <v>325</v>
      </c>
      <c r="G18" s="1" t="s">
        <v>326</v>
      </c>
    </row>
    <row r="29" spans="1:37" x14ac:dyDescent="0.2">
      <c r="J29" s="1" t="s">
        <v>327</v>
      </c>
      <c r="AK29" s="1" t="s">
        <v>327</v>
      </c>
    </row>
  </sheetData>
  <sheetProtection selectLockedCells="1"/>
  <phoneticPr fontId="10"/>
  <pageMargins left="0.7" right="0.7" top="0.75" bottom="0.75" header="0.3" footer="0.3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AT52"/>
  <sheetViews>
    <sheetView showGridLines="0" showZeros="0" view="pageBreakPreview" topLeftCell="A7" zoomScaleNormal="100" workbookViewId="0">
      <selection activeCell="BC5" sqref="BC5"/>
    </sheetView>
  </sheetViews>
  <sheetFormatPr defaultColWidth="9" defaultRowHeight="13.2" x14ac:dyDescent="0.2"/>
  <cols>
    <col min="1" max="6" width="2.5546875" style="71" customWidth="1"/>
    <col min="7" max="27" width="2.21875" style="71" customWidth="1"/>
    <col min="28" max="30" width="2.6640625" style="71" customWidth="1"/>
    <col min="31" max="52" width="2.21875" style="71" customWidth="1"/>
    <col min="53" max="16384" width="9" style="71"/>
  </cols>
  <sheetData>
    <row r="1" spans="1:46" ht="15.6" customHeight="1" x14ac:dyDescent="0.2">
      <c r="A1" s="107" t="s">
        <v>335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9"/>
      <c r="AK1" s="109"/>
      <c r="AL1" s="109"/>
      <c r="AM1" s="109"/>
    </row>
    <row r="2" spans="1:46" ht="15.6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3"/>
      <c r="AK2" s="93"/>
      <c r="AL2" s="93"/>
      <c r="AM2" s="93"/>
    </row>
    <row r="3" spans="1:46" customFormat="1" ht="15.6" customHeight="1" x14ac:dyDescent="0.2">
      <c r="A3" s="90" t="s">
        <v>336</v>
      </c>
    </row>
    <row r="4" spans="1:46" customFormat="1" ht="15.6" customHeight="1" x14ac:dyDescent="0.2"/>
    <row r="5" spans="1:46" ht="48" customHeight="1" x14ac:dyDescent="0.2">
      <c r="A5" s="113" t="s">
        <v>337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</row>
    <row r="6" spans="1:46" ht="14.4" customHeight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</row>
    <row r="7" spans="1:46" ht="51" customHeight="1" x14ac:dyDescent="0.2">
      <c r="A7" s="134" t="s">
        <v>333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73"/>
    </row>
    <row r="8" spans="1:46" s="78" customFormat="1" ht="23.4" customHeight="1" x14ac:dyDescent="0.2">
      <c r="A8" s="77" t="s">
        <v>331</v>
      </c>
      <c r="B8" s="77"/>
      <c r="C8" s="77"/>
      <c r="D8" s="77"/>
      <c r="E8" s="77"/>
      <c r="F8" s="77"/>
      <c r="G8" s="115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  <c r="AA8" s="79"/>
      <c r="AB8" s="131" t="s">
        <v>4</v>
      </c>
      <c r="AC8" s="132"/>
      <c r="AD8" s="132"/>
      <c r="AE8" s="132"/>
      <c r="AF8" s="133"/>
      <c r="AG8" s="135"/>
      <c r="AH8" s="135"/>
      <c r="AI8" s="135"/>
      <c r="AJ8" s="135"/>
      <c r="AK8" s="135"/>
      <c r="AL8" s="135"/>
      <c r="AM8" s="136"/>
    </row>
    <row r="9" spans="1:46" s="78" customFormat="1" ht="18.75" customHeight="1" x14ac:dyDescent="0.2">
      <c r="A9" s="118" t="s">
        <v>332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20"/>
    </row>
    <row r="10" spans="1:46" s="78" customFormat="1" ht="18.75" customHeight="1" x14ac:dyDescent="0.2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3"/>
      <c r="AB10" s="137" t="s">
        <v>338</v>
      </c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9"/>
    </row>
    <row r="11" spans="1:46" s="78" customFormat="1" ht="49.8" customHeight="1" x14ac:dyDescent="0.2">
      <c r="A11" s="121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3"/>
      <c r="AB11" s="94" t="s">
        <v>346</v>
      </c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6"/>
    </row>
    <row r="12" spans="1:46" s="78" customFormat="1" ht="18.75" customHeight="1" x14ac:dyDescent="0.2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3"/>
      <c r="AB12" s="140" t="s">
        <v>341</v>
      </c>
      <c r="AC12" s="140"/>
      <c r="AD12" s="140"/>
      <c r="AE12" s="141"/>
      <c r="AF12" s="141"/>
      <c r="AG12" s="141"/>
      <c r="AH12" s="141"/>
      <c r="AI12" s="141"/>
      <c r="AJ12" s="141"/>
      <c r="AK12" s="141"/>
      <c r="AL12" s="142" t="s">
        <v>7</v>
      </c>
      <c r="AM12" s="142"/>
    </row>
    <row r="13" spans="1:46" s="78" customFormat="1" ht="18.75" customHeight="1" x14ac:dyDescent="0.2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3"/>
      <c r="AB13" s="140" t="s">
        <v>8</v>
      </c>
      <c r="AC13" s="140"/>
      <c r="AD13" s="140"/>
      <c r="AE13" s="141"/>
      <c r="AF13" s="141"/>
      <c r="AG13" s="141"/>
      <c r="AH13" s="141"/>
      <c r="AI13" s="141"/>
      <c r="AJ13" s="141"/>
      <c r="AK13" s="141"/>
      <c r="AL13" s="142" t="s">
        <v>7</v>
      </c>
      <c r="AM13" s="142"/>
    </row>
    <row r="14" spans="1:46" s="78" customFormat="1" ht="18.75" customHeight="1" x14ac:dyDescent="0.2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3"/>
      <c r="AB14" s="140" t="s">
        <v>9</v>
      </c>
      <c r="AC14" s="140"/>
      <c r="AD14" s="140"/>
      <c r="AE14" s="141"/>
      <c r="AF14" s="141"/>
      <c r="AG14" s="141"/>
      <c r="AH14" s="141"/>
      <c r="AI14" s="141"/>
      <c r="AJ14" s="141"/>
      <c r="AK14" s="141"/>
      <c r="AL14" s="142" t="s">
        <v>7</v>
      </c>
      <c r="AM14" s="142"/>
      <c r="AO14" s="80" t="str">
        <f>AE12&amp;AL12</f>
        <v>cm</v>
      </c>
      <c r="AP14" s="80"/>
      <c r="AQ14" s="81"/>
      <c r="AR14" s="81"/>
      <c r="AS14" s="81"/>
      <c r="AT14" s="81"/>
    </row>
    <row r="15" spans="1:46" s="78" customFormat="1" ht="18.75" customHeight="1" x14ac:dyDescent="0.2">
      <c r="A15" s="121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3"/>
      <c r="AB15" s="140" t="s">
        <v>343</v>
      </c>
      <c r="AC15" s="140"/>
      <c r="AD15" s="140"/>
      <c r="AE15" s="141"/>
      <c r="AF15" s="141"/>
      <c r="AG15" s="141"/>
      <c r="AH15" s="141"/>
      <c r="AI15" s="141"/>
      <c r="AJ15" s="141"/>
      <c r="AK15" s="141"/>
      <c r="AL15" s="142" t="s">
        <v>7</v>
      </c>
      <c r="AM15" s="142"/>
      <c r="AO15" s="80" t="str">
        <f>AE13&amp;AL13</f>
        <v>cm</v>
      </c>
      <c r="AP15" s="80"/>
      <c r="AQ15" s="81"/>
      <c r="AR15" s="81"/>
      <c r="AS15" s="81"/>
      <c r="AT15" s="81"/>
    </row>
    <row r="16" spans="1:46" s="78" customFormat="1" ht="18.75" customHeight="1" x14ac:dyDescent="0.2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3"/>
      <c r="AB16" s="140" t="s">
        <v>344</v>
      </c>
      <c r="AC16" s="140"/>
      <c r="AD16" s="140"/>
      <c r="AE16" s="141"/>
      <c r="AF16" s="141"/>
      <c r="AG16" s="141"/>
      <c r="AH16" s="141"/>
      <c r="AI16" s="141"/>
      <c r="AJ16" s="141"/>
      <c r="AK16" s="141"/>
      <c r="AL16" s="142" t="s">
        <v>345</v>
      </c>
      <c r="AM16" s="142"/>
      <c r="AO16" s="80" t="str">
        <f>AE14&amp;AL14</f>
        <v>cm</v>
      </c>
      <c r="AP16" s="80"/>
      <c r="AQ16" s="81"/>
      <c r="AR16" s="81"/>
      <c r="AS16" s="81"/>
      <c r="AT16" s="81"/>
    </row>
    <row r="17" spans="1:46" s="78" customFormat="1" ht="18.75" customHeight="1" x14ac:dyDescent="0.2">
      <c r="A17" s="121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3"/>
      <c r="AB17" s="143" t="s">
        <v>339</v>
      </c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9"/>
      <c r="AO17" s="80" t="str">
        <f>AE15&amp;AL15</f>
        <v>cm</v>
      </c>
      <c r="AP17" s="80"/>
      <c r="AQ17" s="81"/>
      <c r="AR17" s="81"/>
      <c r="AS17" s="81"/>
      <c r="AT17" s="81"/>
    </row>
    <row r="18" spans="1:46" s="78" customFormat="1" ht="18.75" customHeight="1" x14ac:dyDescent="0.2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3"/>
      <c r="AB18" s="144" t="s">
        <v>6</v>
      </c>
      <c r="AC18" s="144"/>
      <c r="AD18" s="144"/>
      <c r="AE18" s="141"/>
      <c r="AF18" s="141"/>
      <c r="AG18" s="141"/>
      <c r="AH18" s="141"/>
      <c r="AI18" s="141"/>
      <c r="AJ18" s="141"/>
      <c r="AK18" s="141"/>
      <c r="AL18" s="142" t="s">
        <v>7</v>
      </c>
      <c r="AM18" s="142"/>
      <c r="AO18" s="80" t="str">
        <f>AE16&amp;AL16</f>
        <v>cc</v>
      </c>
      <c r="AP18" s="80"/>
      <c r="AQ18" s="81"/>
      <c r="AR18" s="81"/>
      <c r="AS18" s="81"/>
      <c r="AT18" s="81"/>
    </row>
    <row r="19" spans="1:46" s="78" customFormat="1" ht="18.75" customHeight="1" x14ac:dyDescent="0.2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3"/>
      <c r="AB19" s="144" t="s">
        <v>8</v>
      </c>
      <c r="AC19" s="144"/>
      <c r="AD19" s="144"/>
      <c r="AE19" s="141"/>
      <c r="AF19" s="141"/>
      <c r="AG19" s="141"/>
      <c r="AH19" s="141"/>
      <c r="AI19" s="141"/>
      <c r="AJ19" s="141"/>
      <c r="AK19" s="141"/>
      <c r="AL19" s="142" t="s">
        <v>7</v>
      </c>
      <c r="AM19" s="142"/>
      <c r="AO19" s="80"/>
      <c r="AP19" s="80"/>
      <c r="AQ19" s="81"/>
      <c r="AR19" s="81"/>
      <c r="AS19" s="81"/>
      <c r="AT19" s="81"/>
    </row>
    <row r="20" spans="1:46" s="78" customFormat="1" ht="18.75" customHeight="1" x14ac:dyDescent="0.2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3"/>
      <c r="AB20" s="144" t="s">
        <v>9</v>
      </c>
      <c r="AC20" s="144"/>
      <c r="AD20" s="144"/>
      <c r="AE20" s="141"/>
      <c r="AF20" s="141"/>
      <c r="AG20" s="141"/>
      <c r="AH20" s="141"/>
      <c r="AI20" s="141"/>
      <c r="AJ20" s="141"/>
      <c r="AK20" s="141"/>
      <c r="AL20" s="142" t="s">
        <v>7</v>
      </c>
      <c r="AM20" s="142"/>
      <c r="AO20" s="80" t="str">
        <f>AE18&amp;AL18</f>
        <v>cm</v>
      </c>
      <c r="AP20" s="80"/>
      <c r="AQ20" s="81"/>
      <c r="AR20" s="81"/>
      <c r="AS20" s="81"/>
      <c r="AT20" s="81"/>
    </row>
    <row r="21" spans="1:46" s="78" customFormat="1" ht="18.75" customHeight="1" x14ac:dyDescent="0.2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3"/>
      <c r="AB21" s="144" t="s">
        <v>10</v>
      </c>
      <c r="AC21" s="144"/>
      <c r="AD21" s="144"/>
      <c r="AE21" s="141"/>
      <c r="AF21" s="141"/>
      <c r="AG21" s="141"/>
      <c r="AH21" s="141"/>
      <c r="AI21" s="141"/>
      <c r="AJ21" s="141"/>
      <c r="AK21" s="141"/>
      <c r="AL21" s="142" t="s">
        <v>11</v>
      </c>
      <c r="AM21" s="142"/>
      <c r="AO21" s="80" t="str">
        <f>AE19&amp;AL19</f>
        <v>cm</v>
      </c>
      <c r="AP21" s="80"/>
      <c r="AQ21" s="81"/>
      <c r="AR21" s="81"/>
      <c r="AS21" s="81"/>
      <c r="AT21" s="81"/>
    </row>
    <row r="22" spans="1:46" s="78" customFormat="1" ht="18.75" customHeight="1" x14ac:dyDescent="0.2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3"/>
      <c r="AB22" s="147" t="s">
        <v>342</v>
      </c>
      <c r="AC22" s="148"/>
      <c r="AD22" s="149"/>
      <c r="AE22" s="97"/>
      <c r="AF22" s="98"/>
      <c r="AG22" s="98"/>
      <c r="AH22" s="98"/>
      <c r="AI22" s="98"/>
      <c r="AJ22" s="98"/>
      <c r="AK22" s="98"/>
      <c r="AL22" s="99"/>
      <c r="AM22" s="100"/>
      <c r="AO22" s="80" t="str">
        <f>AE20&amp;AL20</f>
        <v>cm</v>
      </c>
      <c r="AP22" s="80"/>
      <c r="AQ22" s="81"/>
      <c r="AR22" s="81"/>
      <c r="AS22" s="81"/>
      <c r="AT22" s="81"/>
    </row>
    <row r="23" spans="1:46" s="78" customFormat="1" ht="18.75" customHeight="1" x14ac:dyDescent="0.2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3"/>
      <c r="AB23" s="143" t="s">
        <v>348</v>
      </c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9"/>
      <c r="AO23" s="80" t="str">
        <f>AE21&amp;AL21</f>
        <v>g</v>
      </c>
      <c r="AP23" s="80"/>
      <c r="AQ23" s="81"/>
      <c r="AR23" s="81"/>
      <c r="AS23" s="81"/>
      <c r="AT23" s="81"/>
    </row>
    <row r="24" spans="1:46" s="78" customFormat="1" ht="18.75" customHeight="1" x14ac:dyDescent="0.2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3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2" t="s">
        <v>56</v>
      </c>
      <c r="AM24" s="142"/>
      <c r="AO24" s="80" t="str">
        <f>AE22&amp;AL22</f>
        <v/>
      </c>
      <c r="AP24" s="80"/>
      <c r="AQ24" s="81"/>
      <c r="AR24" s="81"/>
      <c r="AS24" s="81"/>
      <c r="AT24" s="81"/>
    </row>
    <row r="25" spans="1:46" s="78" customFormat="1" ht="18.75" customHeight="1" x14ac:dyDescent="0.2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3"/>
      <c r="AB25" s="150" t="s">
        <v>334</v>
      </c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2"/>
      <c r="AO25" s="80"/>
      <c r="AP25" s="80"/>
      <c r="AQ25" s="81"/>
      <c r="AR25" s="81"/>
      <c r="AS25" s="81"/>
      <c r="AT25" s="81"/>
    </row>
    <row r="26" spans="1:46" s="78" customFormat="1" ht="18.75" customHeight="1" x14ac:dyDescent="0.2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31" t="s">
        <v>3</v>
      </c>
      <c r="AM26" s="146"/>
      <c r="AO26" s="80" t="str">
        <f>AB24&amp;AL24</f>
        <v>個</v>
      </c>
      <c r="AP26" s="80"/>
      <c r="AQ26" s="81"/>
      <c r="AR26" s="81"/>
      <c r="AS26" s="81"/>
      <c r="AT26" s="81"/>
    </row>
    <row r="27" spans="1:46" s="78" customFormat="1" ht="19.8" customHeight="1" x14ac:dyDescent="0.2">
      <c r="A27" s="101" t="s">
        <v>347</v>
      </c>
      <c r="B27" s="102"/>
      <c r="C27" s="102"/>
      <c r="D27" s="102"/>
      <c r="E27" s="103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6"/>
      <c r="AO27" s="81"/>
      <c r="AP27" s="81"/>
      <c r="AQ27" s="81"/>
      <c r="AR27" s="81"/>
      <c r="AS27" s="81"/>
      <c r="AT27" s="81"/>
    </row>
    <row r="28" spans="1:46" s="78" customFormat="1" ht="14.4" x14ac:dyDescent="0.2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O28" s="81"/>
      <c r="AP28" s="81"/>
      <c r="AQ28" s="81"/>
      <c r="AR28" s="81"/>
      <c r="AS28" s="81"/>
      <c r="AT28" s="81"/>
    </row>
    <row r="29" spans="1:46" s="78" customFormat="1" ht="19.8" customHeight="1" x14ac:dyDescent="0.2">
      <c r="A29" s="127" t="s">
        <v>340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30"/>
      <c r="AO29" s="81"/>
      <c r="AP29" s="81"/>
      <c r="AQ29" s="81"/>
      <c r="AR29" s="81"/>
      <c r="AS29" s="81"/>
      <c r="AT29" s="81"/>
    </row>
    <row r="30" spans="1:46" s="78" customFormat="1" ht="142.19999999999999" customHeight="1" x14ac:dyDescent="0.2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2"/>
      <c r="AO30" s="81"/>
      <c r="AP30" s="81"/>
      <c r="AQ30" s="81"/>
      <c r="AR30" s="81"/>
      <c r="AS30" s="81"/>
      <c r="AT30" s="81"/>
    </row>
    <row r="31" spans="1:46" s="78" customFormat="1" ht="6.75" customHeight="1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O31" s="81"/>
      <c r="AP31" s="81"/>
      <c r="AQ31" s="81"/>
      <c r="AR31" s="81"/>
      <c r="AS31" s="81"/>
      <c r="AT31" s="81"/>
    </row>
    <row r="32" spans="1:46" s="78" customFormat="1" ht="34.200000000000003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6"/>
      <c r="AO32" s="81"/>
      <c r="AP32" s="81"/>
      <c r="AQ32" s="81"/>
      <c r="AR32" s="81"/>
      <c r="AS32" s="81"/>
      <c r="AT32" s="81"/>
    </row>
    <row r="33" spans="1:36" x14ac:dyDescent="0.2">
      <c r="A33" s="76" t="s">
        <v>22</v>
      </c>
      <c r="B33" s="76" t="s">
        <v>23</v>
      </c>
      <c r="C33" s="76" t="s">
        <v>10</v>
      </c>
      <c r="D33" s="76" t="s">
        <v>12</v>
      </c>
      <c r="E33" s="76" t="s">
        <v>24</v>
      </c>
      <c r="F33" s="76" t="s">
        <v>25</v>
      </c>
      <c r="G33" s="76" t="s">
        <v>15</v>
      </c>
      <c r="H33" s="76" t="s">
        <v>26</v>
      </c>
      <c r="I33" s="76" t="s">
        <v>27</v>
      </c>
      <c r="J33" s="76" t="s">
        <v>27</v>
      </c>
      <c r="K33" s="76" t="s">
        <v>18</v>
      </c>
      <c r="L33" s="76"/>
      <c r="M33" s="76" t="s">
        <v>28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5"/>
      <c r="AB33" s="75"/>
      <c r="AC33" s="75"/>
      <c r="AD33" s="75"/>
      <c r="AE33" s="75"/>
      <c r="AF33" s="75"/>
      <c r="AG33" s="75"/>
      <c r="AH33" s="75"/>
      <c r="AI33" s="75"/>
      <c r="AJ33" s="75"/>
    </row>
    <row r="34" spans="1:36" s="74" customFormat="1" x14ac:dyDescent="0.2">
      <c r="A34" s="76" t="s">
        <v>5</v>
      </c>
      <c r="B34" s="76" t="s">
        <v>29</v>
      </c>
      <c r="C34" s="76" t="s">
        <v>29</v>
      </c>
      <c r="D34" s="76" t="s">
        <v>29</v>
      </c>
      <c r="E34" s="76" t="s">
        <v>29</v>
      </c>
      <c r="F34" s="76" t="s">
        <v>29</v>
      </c>
      <c r="G34" s="76" t="s">
        <v>29</v>
      </c>
      <c r="H34" s="76" t="s">
        <v>29</v>
      </c>
      <c r="I34" s="76" t="s">
        <v>30</v>
      </c>
      <c r="J34" s="76" t="s">
        <v>30</v>
      </c>
      <c r="K34" s="76" t="s">
        <v>30</v>
      </c>
      <c r="L34" s="76"/>
      <c r="M34" s="76" t="s">
        <v>29</v>
      </c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</row>
    <row r="35" spans="1:36" s="74" customFormat="1" x14ac:dyDescent="0.2">
      <c r="A35" s="76" t="s">
        <v>31</v>
      </c>
      <c r="B35" s="76" t="s">
        <v>7</v>
      </c>
      <c r="C35" s="76" t="s">
        <v>32</v>
      </c>
      <c r="D35" s="76" t="s">
        <v>33</v>
      </c>
      <c r="E35" s="76" t="s">
        <v>34</v>
      </c>
      <c r="F35" s="76" t="s">
        <v>35</v>
      </c>
      <c r="G35" s="76" t="s">
        <v>36</v>
      </c>
      <c r="H35" s="76" t="s">
        <v>37</v>
      </c>
      <c r="I35" s="76" t="s">
        <v>21</v>
      </c>
      <c r="J35" s="76" t="s">
        <v>21</v>
      </c>
      <c r="K35" s="76" t="s">
        <v>38</v>
      </c>
      <c r="L35" s="76"/>
      <c r="M35" s="76" t="s">
        <v>39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</row>
    <row r="36" spans="1:36" s="74" customFormat="1" x14ac:dyDescent="0.2">
      <c r="A36" s="76" t="s">
        <v>40</v>
      </c>
      <c r="B36" s="76" t="s">
        <v>41</v>
      </c>
      <c r="C36" s="76" t="s">
        <v>11</v>
      </c>
      <c r="D36" s="76" t="s">
        <v>42</v>
      </c>
      <c r="E36" s="76" t="s">
        <v>43</v>
      </c>
      <c r="F36" s="76" t="s">
        <v>44</v>
      </c>
      <c r="G36" s="76" t="s">
        <v>37</v>
      </c>
      <c r="H36" s="76" t="s">
        <v>45</v>
      </c>
      <c r="I36" s="76" t="s">
        <v>46</v>
      </c>
      <c r="J36" s="76" t="s">
        <v>46</v>
      </c>
      <c r="K36" s="76" t="s">
        <v>47</v>
      </c>
      <c r="L36" s="76"/>
      <c r="M36" s="76" t="s">
        <v>16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</row>
    <row r="37" spans="1:36" s="74" customFormat="1" x14ac:dyDescent="0.2">
      <c r="A37" s="76" t="s">
        <v>48</v>
      </c>
      <c r="B37" s="76"/>
      <c r="C37" s="76" t="s">
        <v>13</v>
      </c>
      <c r="D37" s="76" t="s">
        <v>32</v>
      </c>
      <c r="E37" s="76" t="s">
        <v>17</v>
      </c>
      <c r="F37" s="76" t="s">
        <v>2</v>
      </c>
      <c r="G37" s="76" t="s">
        <v>45</v>
      </c>
      <c r="H37" s="76" t="s">
        <v>15</v>
      </c>
      <c r="I37" s="76"/>
      <c r="J37" s="76"/>
      <c r="K37" s="76" t="s">
        <v>19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</row>
    <row r="38" spans="1:36" s="74" customFormat="1" x14ac:dyDescent="0.2">
      <c r="A38" s="76" t="s">
        <v>49</v>
      </c>
      <c r="B38" s="76"/>
      <c r="C38" s="76"/>
      <c r="D38" s="76" t="s">
        <v>11</v>
      </c>
      <c r="E38" s="76"/>
      <c r="F38" s="76"/>
      <c r="G38" s="76" t="s">
        <v>15</v>
      </c>
      <c r="H38" s="76" t="s">
        <v>50</v>
      </c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</row>
    <row r="39" spans="1:36" s="74" customFormat="1" x14ac:dyDescent="0.2">
      <c r="A39" s="76" t="s">
        <v>51</v>
      </c>
      <c r="B39" s="76"/>
      <c r="C39" s="76"/>
      <c r="D39" s="76" t="s">
        <v>13</v>
      </c>
      <c r="E39" s="76"/>
      <c r="F39" s="76"/>
      <c r="G39" s="76" t="s">
        <v>14</v>
      </c>
      <c r="H39" s="76" t="s">
        <v>52</v>
      </c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</row>
    <row r="40" spans="1:36" s="74" customFormat="1" x14ac:dyDescent="0.2">
      <c r="A40" s="76" t="s">
        <v>53</v>
      </c>
      <c r="B40" s="76"/>
      <c r="C40" s="76"/>
      <c r="D40" s="76"/>
      <c r="E40" s="76"/>
      <c r="F40" s="76"/>
      <c r="G40" s="76" t="s">
        <v>54</v>
      </c>
      <c r="H40" s="76" t="s">
        <v>36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</row>
    <row r="41" spans="1:36" s="74" customFormat="1" x14ac:dyDescent="0.2">
      <c r="A41" s="76" t="s">
        <v>55</v>
      </c>
      <c r="B41" s="76"/>
      <c r="C41" s="76"/>
      <c r="D41" s="76"/>
      <c r="E41" s="76"/>
      <c r="F41" s="76"/>
      <c r="G41" s="76"/>
      <c r="H41" s="76" t="s">
        <v>56</v>
      </c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</row>
    <row r="42" spans="1:36" s="74" customFormat="1" x14ac:dyDescent="0.2">
      <c r="A42" s="76" t="s">
        <v>57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</row>
    <row r="43" spans="1:36" s="74" customFormat="1" x14ac:dyDescent="0.2">
      <c r="A43" s="76" t="s">
        <v>58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</row>
    <row r="44" spans="1:36" s="74" customFormat="1" x14ac:dyDescent="0.2">
      <c r="A44" s="76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</row>
    <row r="45" spans="1:36" s="74" customFormat="1" x14ac:dyDescent="0.2">
      <c r="A45" s="76" t="s">
        <v>60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</row>
    <row r="46" spans="1:36" s="74" customFormat="1" x14ac:dyDescent="0.2">
      <c r="A46" s="76" t="s">
        <v>61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</row>
    <row r="47" spans="1:36" s="74" customFormat="1" x14ac:dyDescent="0.2">
      <c r="A47" s="76" t="s">
        <v>62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</row>
    <row r="48" spans="1:36" s="74" customFormat="1" x14ac:dyDescent="0.2">
      <c r="A48" s="76" t="s">
        <v>63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</row>
    <row r="49" spans="1:36" s="74" customFormat="1" x14ac:dyDescent="0.2">
      <c r="A49" s="76" t="s">
        <v>64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</row>
    <row r="50" spans="1:36" s="74" customFormat="1" x14ac:dyDescent="0.2">
      <c r="A50" s="76" t="s">
        <v>65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</row>
    <row r="51" spans="1:36" s="74" customForma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  <c r="AB51" s="76"/>
      <c r="AC51" s="76"/>
    </row>
    <row r="52" spans="1:36" x14ac:dyDescent="0.2"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</sheetData>
  <sheetProtection formatCells="0" selectLockedCells="1"/>
  <mergeCells count="49">
    <mergeCell ref="AB26:AK26"/>
    <mergeCell ref="AL26:AM26"/>
    <mergeCell ref="A27:E27"/>
    <mergeCell ref="F27:Z27"/>
    <mergeCell ref="A29:AM29"/>
    <mergeCell ref="A30:AM30"/>
    <mergeCell ref="AB22:AD22"/>
    <mergeCell ref="AE22:AM22"/>
    <mergeCell ref="AB23:AM23"/>
    <mergeCell ref="AB24:AK24"/>
    <mergeCell ref="AL24:AM24"/>
    <mergeCell ref="AB25:AM25"/>
    <mergeCell ref="AB20:AD20"/>
    <mergeCell ref="AE20:AK20"/>
    <mergeCell ref="AL20:AM20"/>
    <mergeCell ref="AB21:AD21"/>
    <mergeCell ref="AE21:AK21"/>
    <mergeCell ref="AL21:AM21"/>
    <mergeCell ref="AB17:AM17"/>
    <mergeCell ref="AB18:AD18"/>
    <mergeCell ref="AE18:AK18"/>
    <mergeCell ref="AL18:AM18"/>
    <mergeCell ref="AB19:AD19"/>
    <mergeCell ref="AE19:AK19"/>
    <mergeCell ref="AL19:AM19"/>
    <mergeCell ref="AE14:AK14"/>
    <mergeCell ref="AL14:AM14"/>
    <mergeCell ref="AB15:AD15"/>
    <mergeCell ref="AE15:AK15"/>
    <mergeCell ref="AL15:AM15"/>
    <mergeCell ref="AB16:AD16"/>
    <mergeCell ref="AE16:AK16"/>
    <mergeCell ref="AL16:AM16"/>
    <mergeCell ref="A9:Z26"/>
    <mergeCell ref="AB10:AM10"/>
    <mergeCell ref="AB11:AM11"/>
    <mergeCell ref="AB12:AD12"/>
    <mergeCell ref="AE12:AK12"/>
    <mergeCell ref="AL12:AM12"/>
    <mergeCell ref="AB13:AD13"/>
    <mergeCell ref="AE13:AK13"/>
    <mergeCell ref="AL13:AM13"/>
    <mergeCell ref="AB14:AD14"/>
    <mergeCell ref="A1:AM1"/>
    <mergeCell ref="A5:AM5"/>
    <mergeCell ref="A7:AM7"/>
    <mergeCell ref="G8:Z8"/>
    <mergeCell ref="AB8:AF8"/>
    <mergeCell ref="AG8:AM8"/>
  </mergeCells>
  <phoneticPr fontId="55"/>
  <dataValidations count="7">
    <dataValidation type="list" imeMode="halfAlpha" allowBlank="1" showInputMessage="1" showErrorMessage="1" sqref="AE22:AM22">
      <formula1>"紙箱,木箱,箱なし,その他"</formula1>
    </dataValidation>
    <dataValidation type="list" allowBlank="1" showInputMessage="1" showErrorMessage="1" sqref="AL12:AM16">
      <formula1>"cm,mm,m,mg,g,kg,cc,ℓ"</formula1>
    </dataValidation>
    <dataValidation type="list" allowBlank="1" showInputMessage="1" showErrorMessage="1" sqref="AB12:AD16">
      <formula1>"幅,奥行き,高さ,直径,重量,容積,内容量"</formula1>
    </dataValidation>
    <dataValidation type="list" allowBlank="1" showInputMessage="1" showErrorMessage="1" sqref="AL18:AM20">
      <formula1>$B$34:$B$36</formula1>
    </dataValidation>
    <dataValidation type="list" allowBlank="1" showInputMessage="1" showErrorMessage="1" sqref="AL21:AM21">
      <formula1>$C$34:$C$37</formula1>
    </dataValidation>
    <dataValidation imeMode="halfAlpha" allowBlank="1" showInputMessage="1" showErrorMessage="1" sqref="AB24 AB26:AK26 A31 AE12:AK16 AE18:AK21"/>
    <dataValidation type="list" allowBlank="1" showInputMessage="1" showErrorMessage="1" sqref="AL24:AM24">
      <formula1>$H$34:$H$41</formula1>
    </dataValidation>
  </dataValidations>
  <pageMargins left="0.78740157480314965" right="0.43307086614173229" top="0.98425196850393704" bottom="0.27559055118110237" header="0.19685039370078741" footer="0.15748031496062992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AT52"/>
  <sheetViews>
    <sheetView showGridLines="0" showZeros="0" view="pageBreakPreview" topLeftCell="A7" zoomScaleNormal="100" workbookViewId="0">
      <selection activeCell="A9" sqref="A9:Z26"/>
    </sheetView>
  </sheetViews>
  <sheetFormatPr defaultColWidth="9" defaultRowHeight="13.2" x14ac:dyDescent="0.2"/>
  <cols>
    <col min="1" max="6" width="2.5546875" style="71" customWidth="1"/>
    <col min="7" max="27" width="2.21875" style="71" customWidth="1"/>
    <col min="28" max="30" width="2.6640625" style="71" customWidth="1"/>
    <col min="31" max="52" width="2.21875" style="71" customWidth="1"/>
    <col min="53" max="16384" width="9" style="71"/>
  </cols>
  <sheetData>
    <row r="1" spans="1:46" ht="15.6" customHeight="1" x14ac:dyDescent="0.2">
      <c r="A1" s="107" t="s">
        <v>335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9"/>
      <c r="AK1" s="109"/>
      <c r="AL1" s="109"/>
      <c r="AM1" s="109"/>
    </row>
    <row r="2" spans="1:46" ht="15.6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3"/>
      <c r="AK2" s="93"/>
      <c r="AL2" s="93"/>
      <c r="AM2" s="93"/>
    </row>
    <row r="3" spans="1:46" customFormat="1" ht="15.6" customHeight="1" x14ac:dyDescent="0.2">
      <c r="A3" s="90" t="s">
        <v>336</v>
      </c>
    </row>
    <row r="4" spans="1:46" customFormat="1" ht="15.6" customHeight="1" x14ac:dyDescent="0.2"/>
    <row r="5" spans="1:46" ht="48" customHeight="1" x14ac:dyDescent="0.2">
      <c r="A5" s="113" t="s">
        <v>337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</row>
    <row r="6" spans="1:46" ht="14.4" customHeight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</row>
    <row r="7" spans="1:46" ht="51" customHeight="1" x14ac:dyDescent="0.2">
      <c r="A7" s="134" t="s">
        <v>333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73"/>
    </row>
    <row r="8" spans="1:46" s="78" customFormat="1" ht="23.4" customHeight="1" x14ac:dyDescent="0.2">
      <c r="A8" s="77" t="s">
        <v>331</v>
      </c>
      <c r="B8" s="77"/>
      <c r="C8" s="77"/>
      <c r="D8" s="77"/>
      <c r="E8" s="77"/>
      <c r="F8" s="77"/>
      <c r="G8" s="115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  <c r="AA8" s="79"/>
      <c r="AB8" s="131" t="s">
        <v>4</v>
      </c>
      <c r="AC8" s="132"/>
      <c r="AD8" s="132"/>
      <c r="AE8" s="132"/>
      <c r="AF8" s="133"/>
      <c r="AG8" s="135"/>
      <c r="AH8" s="135"/>
      <c r="AI8" s="135"/>
      <c r="AJ8" s="135"/>
      <c r="AK8" s="135"/>
      <c r="AL8" s="135"/>
      <c r="AM8" s="136"/>
    </row>
    <row r="9" spans="1:46" s="78" customFormat="1" ht="18.75" customHeight="1" x14ac:dyDescent="0.2">
      <c r="A9" s="118" t="s">
        <v>332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20"/>
    </row>
    <row r="10" spans="1:46" s="78" customFormat="1" ht="18.75" customHeight="1" x14ac:dyDescent="0.2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3"/>
      <c r="AB10" s="137" t="s">
        <v>338</v>
      </c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9"/>
    </row>
    <row r="11" spans="1:46" s="78" customFormat="1" ht="49.8" customHeight="1" x14ac:dyDescent="0.2">
      <c r="A11" s="121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3"/>
      <c r="AB11" s="94" t="s">
        <v>346</v>
      </c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6"/>
    </row>
    <row r="12" spans="1:46" s="78" customFormat="1" ht="18.75" customHeight="1" x14ac:dyDescent="0.2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3"/>
      <c r="AB12" s="140" t="s">
        <v>341</v>
      </c>
      <c r="AC12" s="140"/>
      <c r="AD12" s="140"/>
      <c r="AE12" s="141"/>
      <c r="AF12" s="141"/>
      <c r="AG12" s="141"/>
      <c r="AH12" s="141"/>
      <c r="AI12" s="141"/>
      <c r="AJ12" s="141"/>
      <c r="AK12" s="141"/>
      <c r="AL12" s="142" t="s">
        <v>7</v>
      </c>
      <c r="AM12" s="142"/>
    </row>
    <row r="13" spans="1:46" s="78" customFormat="1" ht="18.75" customHeight="1" x14ac:dyDescent="0.2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3"/>
      <c r="AB13" s="140" t="s">
        <v>8</v>
      </c>
      <c r="AC13" s="140"/>
      <c r="AD13" s="140"/>
      <c r="AE13" s="141"/>
      <c r="AF13" s="141"/>
      <c r="AG13" s="141"/>
      <c r="AH13" s="141"/>
      <c r="AI13" s="141"/>
      <c r="AJ13" s="141"/>
      <c r="AK13" s="141"/>
      <c r="AL13" s="142" t="s">
        <v>7</v>
      </c>
      <c r="AM13" s="142"/>
    </row>
    <row r="14" spans="1:46" s="78" customFormat="1" ht="18.75" customHeight="1" x14ac:dyDescent="0.2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3"/>
      <c r="AB14" s="140" t="s">
        <v>9</v>
      </c>
      <c r="AC14" s="140"/>
      <c r="AD14" s="140"/>
      <c r="AE14" s="141"/>
      <c r="AF14" s="141"/>
      <c r="AG14" s="141"/>
      <c r="AH14" s="141"/>
      <c r="AI14" s="141"/>
      <c r="AJ14" s="141"/>
      <c r="AK14" s="141"/>
      <c r="AL14" s="142" t="s">
        <v>7</v>
      </c>
      <c r="AM14" s="142"/>
      <c r="AO14" s="80" t="str">
        <f>AE12&amp;AL12</f>
        <v>cm</v>
      </c>
      <c r="AP14" s="80"/>
      <c r="AQ14" s="81"/>
      <c r="AR14" s="81"/>
      <c r="AS14" s="81"/>
      <c r="AT14" s="81"/>
    </row>
    <row r="15" spans="1:46" s="78" customFormat="1" ht="18.75" customHeight="1" x14ac:dyDescent="0.2">
      <c r="A15" s="121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3"/>
      <c r="AB15" s="140" t="s">
        <v>343</v>
      </c>
      <c r="AC15" s="140"/>
      <c r="AD15" s="140"/>
      <c r="AE15" s="141"/>
      <c r="AF15" s="141"/>
      <c r="AG15" s="141"/>
      <c r="AH15" s="141"/>
      <c r="AI15" s="141"/>
      <c r="AJ15" s="141"/>
      <c r="AK15" s="141"/>
      <c r="AL15" s="142" t="s">
        <v>7</v>
      </c>
      <c r="AM15" s="142"/>
      <c r="AO15" s="80" t="str">
        <f>AE13&amp;AL13</f>
        <v>cm</v>
      </c>
      <c r="AP15" s="80"/>
      <c r="AQ15" s="81"/>
      <c r="AR15" s="81"/>
      <c r="AS15" s="81"/>
      <c r="AT15" s="81"/>
    </row>
    <row r="16" spans="1:46" s="78" customFormat="1" ht="18.75" customHeight="1" x14ac:dyDescent="0.2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3"/>
      <c r="AB16" s="140" t="s">
        <v>344</v>
      </c>
      <c r="AC16" s="140"/>
      <c r="AD16" s="140"/>
      <c r="AE16" s="141"/>
      <c r="AF16" s="141"/>
      <c r="AG16" s="141"/>
      <c r="AH16" s="141"/>
      <c r="AI16" s="141"/>
      <c r="AJ16" s="141"/>
      <c r="AK16" s="141"/>
      <c r="AL16" s="142" t="s">
        <v>345</v>
      </c>
      <c r="AM16" s="142"/>
      <c r="AO16" s="80" t="str">
        <f>AE14&amp;AL14</f>
        <v>cm</v>
      </c>
      <c r="AP16" s="80"/>
      <c r="AQ16" s="81"/>
      <c r="AR16" s="81"/>
      <c r="AS16" s="81"/>
      <c r="AT16" s="81"/>
    </row>
    <row r="17" spans="1:46" s="78" customFormat="1" ht="18.75" customHeight="1" x14ac:dyDescent="0.2">
      <c r="A17" s="121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3"/>
      <c r="AB17" s="143" t="s">
        <v>339</v>
      </c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9"/>
      <c r="AO17" s="80" t="str">
        <f>AE15&amp;AL15</f>
        <v>cm</v>
      </c>
      <c r="AP17" s="80"/>
      <c r="AQ17" s="81"/>
      <c r="AR17" s="81"/>
      <c r="AS17" s="81"/>
      <c r="AT17" s="81"/>
    </row>
    <row r="18" spans="1:46" s="78" customFormat="1" ht="18.75" customHeight="1" x14ac:dyDescent="0.2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3"/>
      <c r="AB18" s="144" t="s">
        <v>6</v>
      </c>
      <c r="AC18" s="144"/>
      <c r="AD18" s="144"/>
      <c r="AE18" s="141"/>
      <c r="AF18" s="141"/>
      <c r="AG18" s="141"/>
      <c r="AH18" s="141"/>
      <c r="AI18" s="141"/>
      <c r="AJ18" s="141"/>
      <c r="AK18" s="141"/>
      <c r="AL18" s="142" t="s">
        <v>7</v>
      </c>
      <c r="AM18" s="142"/>
      <c r="AO18" s="80" t="str">
        <f>AE16&amp;AL16</f>
        <v>cc</v>
      </c>
      <c r="AP18" s="80"/>
      <c r="AQ18" s="81"/>
      <c r="AR18" s="81"/>
      <c r="AS18" s="81"/>
      <c r="AT18" s="81"/>
    </row>
    <row r="19" spans="1:46" s="78" customFormat="1" ht="18.75" customHeight="1" x14ac:dyDescent="0.2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3"/>
      <c r="AB19" s="144" t="s">
        <v>8</v>
      </c>
      <c r="AC19" s="144"/>
      <c r="AD19" s="144"/>
      <c r="AE19" s="141"/>
      <c r="AF19" s="141"/>
      <c r="AG19" s="141"/>
      <c r="AH19" s="141"/>
      <c r="AI19" s="141"/>
      <c r="AJ19" s="141"/>
      <c r="AK19" s="141"/>
      <c r="AL19" s="142" t="s">
        <v>7</v>
      </c>
      <c r="AM19" s="142"/>
      <c r="AO19" s="80"/>
      <c r="AP19" s="80"/>
      <c r="AQ19" s="81"/>
      <c r="AR19" s="81"/>
      <c r="AS19" s="81"/>
      <c r="AT19" s="81"/>
    </row>
    <row r="20" spans="1:46" s="78" customFormat="1" ht="18.75" customHeight="1" x14ac:dyDescent="0.2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3"/>
      <c r="AB20" s="144" t="s">
        <v>9</v>
      </c>
      <c r="AC20" s="144"/>
      <c r="AD20" s="144"/>
      <c r="AE20" s="141"/>
      <c r="AF20" s="141"/>
      <c r="AG20" s="141"/>
      <c r="AH20" s="141"/>
      <c r="AI20" s="141"/>
      <c r="AJ20" s="141"/>
      <c r="AK20" s="141"/>
      <c r="AL20" s="142" t="s">
        <v>7</v>
      </c>
      <c r="AM20" s="142"/>
      <c r="AO20" s="80" t="str">
        <f>AE18&amp;AL18</f>
        <v>cm</v>
      </c>
      <c r="AP20" s="80"/>
      <c r="AQ20" s="81"/>
      <c r="AR20" s="81"/>
      <c r="AS20" s="81"/>
      <c r="AT20" s="81"/>
    </row>
    <row r="21" spans="1:46" s="78" customFormat="1" ht="18.75" customHeight="1" x14ac:dyDescent="0.2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3"/>
      <c r="AB21" s="144" t="s">
        <v>10</v>
      </c>
      <c r="AC21" s="144"/>
      <c r="AD21" s="144"/>
      <c r="AE21" s="141"/>
      <c r="AF21" s="141"/>
      <c r="AG21" s="141"/>
      <c r="AH21" s="141"/>
      <c r="AI21" s="141"/>
      <c r="AJ21" s="141"/>
      <c r="AK21" s="141"/>
      <c r="AL21" s="142" t="s">
        <v>11</v>
      </c>
      <c r="AM21" s="142"/>
      <c r="AO21" s="80" t="str">
        <f>AE19&amp;AL19</f>
        <v>cm</v>
      </c>
      <c r="AP21" s="80"/>
      <c r="AQ21" s="81"/>
      <c r="AR21" s="81"/>
      <c r="AS21" s="81"/>
      <c r="AT21" s="81"/>
    </row>
    <row r="22" spans="1:46" s="78" customFormat="1" ht="18.75" customHeight="1" x14ac:dyDescent="0.2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3"/>
      <c r="AB22" s="147" t="s">
        <v>342</v>
      </c>
      <c r="AC22" s="148"/>
      <c r="AD22" s="149"/>
      <c r="AE22" s="97"/>
      <c r="AF22" s="98"/>
      <c r="AG22" s="98"/>
      <c r="AH22" s="98"/>
      <c r="AI22" s="98"/>
      <c r="AJ22" s="98"/>
      <c r="AK22" s="98"/>
      <c r="AL22" s="99"/>
      <c r="AM22" s="100"/>
      <c r="AO22" s="80" t="str">
        <f>AE20&amp;AL20</f>
        <v>cm</v>
      </c>
      <c r="AP22" s="80"/>
      <c r="AQ22" s="81"/>
      <c r="AR22" s="81"/>
      <c r="AS22" s="81"/>
      <c r="AT22" s="81"/>
    </row>
    <row r="23" spans="1:46" s="78" customFormat="1" ht="18.75" customHeight="1" x14ac:dyDescent="0.2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3"/>
      <c r="AB23" s="143" t="s">
        <v>348</v>
      </c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9"/>
      <c r="AO23" s="80" t="str">
        <f>AE21&amp;AL21</f>
        <v>g</v>
      </c>
      <c r="AP23" s="80"/>
      <c r="AQ23" s="81"/>
      <c r="AR23" s="81"/>
      <c r="AS23" s="81"/>
      <c r="AT23" s="81"/>
    </row>
    <row r="24" spans="1:46" s="78" customFormat="1" ht="18.75" customHeight="1" x14ac:dyDescent="0.2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3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2" t="s">
        <v>56</v>
      </c>
      <c r="AM24" s="142"/>
      <c r="AO24" s="80" t="str">
        <f>AE22&amp;AL22</f>
        <v/>
      </c>
      <c r="AP24" s="80"/>
      <c r="AQ24" s="81"/>
      <c r="AR24" s="81"/>
      <c r="AS24" s="81"/>
      <c r="AT24" s="81"/>
    </row>
    <row r="25" spans="1:46" s="78" customFormat="1" ht="18.75" customHeight="1" x14ac:dyDescent="0.2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3"/>
      <c r="AB25" s="150" t="s">
        <v>334</v>
      </c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2"/>
      <c r="AO25" s="80"/>
      <c r="AP25" s="80"/>
      <c r="AQ25" s="81"/>
      <c r="AR25" s="81"/>
      <c r="AS25" s="81"/>
      <c r="AT25" s="81"/>
    </row>
    <row r="26" spans="1:46" s="78" customFormat="1" ht="18.75" customHeight="1" x14ac:dyDescent="0.2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31" t="s">
        <v>3</v>
      </c>
      <c r="AM26" s="146"/>
      <c r="AO26" s="80" t="str">
        <f>AB24&amp;AL24</f>
        <v>個</v>
      </c>
      <c r="AP26" s="80"/>
      <c r="AQ26" s="81"/>
      <c r="AR26" s="81"/>
      <c r="AS26" s="81"/>
      <c r="AT26" s="81"/>
    </row>
    <row r="27" spans="1:46" s="78" customFormat="1" ht="19.8" customHeight="1" x14ac:dyDescent="0.2">
      <c r="A27" s="101" t="s">
        <v>347</v>
      </c>
      <c r="B27" s="102"/>
      <c r="C27" s="102"/>
      <c r="D27" s="102"/>
      <c r="E27" s="103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6"/>
      <c r="AO27" s="81"/>
      <c r="AP27" s="81"/>
      <c r="AQ27" s="81"/>
      <c r="AR27" s="81"/>
      <c r="AS27" s="81"/>
      <c r="AT27" s="81"/>
    </row>
    <row r="28" spans="1:46" s="78" customFormat="1" ht="14.4" x14ac:dyDescent="0.2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O28" s="81"/>
      <c r="AP28" s="81"/>
      <c r="AQ28" s="81"/>
      <c r="AR28" s="81"/>
      <c r="AS28" s="81"/>
      <c r="AT28" s="81"/>
    </row>
    <row r="29" spans="1:46" s="78" customFormat="1" ht="19.8" customHeight="1" x14ac:dyDescent="0.2">
      <c r="A29" s="127" t="s">
        <v>340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30"/>
      <c r="AO29" s="81"/>
      <c r="AP29" s="81"/>
      <c r="AQ29" s="81"/>
      <c r="AR29" s="81"/>
      <c r="AS29" s="81"/>
      <c r="AT29" s="81"/>
    </row>
    <row r="30" spans="1:46" s="78" customFormat="1" ht="142.19999999999999" customHeight="1" x14ac:dyDescent="0.2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2"/>
      <c r="AO30" s="81"/>
      <c r="AP30" s="81"/>
      <c r="AQ30" s="81"/>
      <c r="AR30" s="81"/>
      <c r="AS30" s="81"/>
      <c r="AT30" s="81"/>
    </row>
    <row r="31" spans="1:46" s="78" customFormat="1" ht="6.75" customHeight="1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O31" s="81"/>
      <c r="AP31" s="81"/>
      <c r="AQ31" s="81"/>
      <c r="AR31" s="81"/>
      <c r="AS31" s="81"/>
      <c r="AT31" s="81"/>
    </row>
    <row r="32" spans="1:46" s="78" customFormat="1" ht="34.200000000000003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6"/>
      <c r="AO32" s="81"/>
      <c r="AP32" s="81"/>
      <c r="AQ32" s="81"/>
      <c r="AR32" s="81"/>
      <c r="AS32" s="81"/>
      <c r="AT32" s="81"/>
    </row>
    <row r="33" spans="1:36" x14ac:dyDescent="0.2">
      <c r="A33" s="76" t="s">
        <v>22</v>
      </c>
      <c r="B33" s="76" t="s">
        <v>23</v>
      </c>
      <c r="C33" s="76" t="s">
        <v>10</v>
      </c>
      <c r="D33" s="76" t="s">
        <v>12</v>
      </c>
      <c r="E33" s="76" t="s">
        <v>24</v>
      </c>
      <c r="F33" s="76" t="s">
        <v>25</v>
      </c>
      <c r="G33" s="76" t="s">
        <v>15</v>
      </c>
      <c r="H33" s="76" t="s">
        <v>26</v>
      </c>
      <c r="I33" s="76" t="s">
        <v>27</v>
      </c>
      <c r="J33" s="76" t="s">
        <v>27</v>
      </c>
      <c r="K33" s="76" t="s">
        <v>18</v>
      </c>
      <c r="L33" s="76"/>
      <c r="M33" s="76" t="s">
        <v>28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5"/>
      <c r="AB33" s="75"/>
      <c r="AC33" s="75"/>
      <c r="AD33" s="75"/>
      <c r="AE33" s="75"/>
      <c r="AF33" s="75"/>
      <c r="AG33" s="75"/>
      <c r="AH33" s="75"/>
      <c r="AI33" s="75"/>
      <c r="AJ33" s="75"/>
    </row>
    <row r="34" spans="1:36" s="74" customFormat="1" x14ac:dyDescent="0.2">
      <c r="A34" s="76" t="s">
        <v>5</v>
      </c>
      <c r="B34" s="76" t="s">
        <v>29</v>
      </c>
      <c r="C34" s="76" t="s">
        <v>29</v>
      </c>
      <c r="D34" s="76" t="s">
        <v>29</v>
      </c>
      <c r="E34" s="76" t="s">
        <v>29</v>
      </c>
      <c r="F34" s="76" t="s">
        <v>29</v>
      </c>
      <c r="G34" s="76" t="s">
        <v>29</v>
      </c>
      <c r="H34" s="76" t="s">
        <v>29</v>
      </c>
      <c r="I34" s="76" t="s">
        <v>30</v>
      </c>
      <c r="J34" s="76" t="s">
        <v>30</v>
      </c>
      <c r="K34" s="76" t="s">
        <v>30</v>
      </c>
      <c r="L34" s="76"/>
      <c r="M34" s="76" t="s">
        <v>29</v>
      </c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</row>
    <row r="35" spans="1:36" s="74" customFormat="1" x14ac:dyDescent="0.2">
      <c r="A35" s="76" t="s">
        <v>31</v>
      </c>
      <c r="B35" s="76" t="s">
        <v>7</v>
      </c>
      <c r="C35" s="76" t="s">
        <v>32</v>
      </c>
      <c r="D35" s="76" t="s">
        <v>33</v>
      </c>
      <c r="E35" s="76" t="s">
        <v>34</v>
      </c>
      <c r="F35" s="76" t="s">
        <v>35</v>
      </c>
      <c r="G35" s="76" t="s">
        <v>36</v>
      </c>
      <c r="H35" s="76" t="s">
        <v>37</v>
      </c>
      <c r="I35" s="76" t="s">
        <v>21</v>
      </c>
      <c r="J35" s="76" t="s">
        <v>21</v>
      </c>
      <c r="K35" s="76" t="s">
        <v>38</v>
      </c>
      <c r="L35" s="76"/>
      <c r="M35" s="76" t="s">
        <v>39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</row>
    <row r="36" spans="1:36" s="74" customFormat="1" x14ac:dyDescent="0.2">
      <c r="A36" s="76" t="s">
        <v>40</v>
      </c>
      <c r="B36" s="76" t="s">
        <v>41</v>
      </c>
      <c r="C36" s="76" t="s">
        <v>11</v>
      </c>
      <c r="D36" s="76" t="s">
        <v>42</v>
      </c>
      <c r="E36" s="76" t="s">
        <v>43</v>
      </c>
      <c r="F36" s="76" t="s">
        <v>44</v>
      </c>
      <c r="G36" s="76" t="s">
        <v>37</v>
      </c>
      <c r="H36" s="76" t="s">
        <v>45</v>
      </c>
      <c r="I36" s="76" t="s">
        <v>46</v>
      </c>
      <c r="J36" s="76" t="s">
        <v>46</v>
      </c>
      <c r="K36" s="76" t="s">
        <v>47</v>
      </c>
      <c r="L36" s="76"/>
      <c r="M36" s="76" t="s">
        <v>16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</row>
    <row r="37" spans="1:36" s="74" customFormat="1" x14ac:dyDescent="0.2">
      <c r="A37" s="76" t="s">
        <v>48</v>
      </c>
      <c r="B37" s="76"/>
      <c r="C37" s="76" t="s">
        <v>13</v>
      </c>
      <c r="D37" s="76" t="s">
        <v>32</v>
      </c>
      <c r="E37" s="76" t="s">
        <v>17</v>
      </c>
      <c r="F37" s="76" t="s">
        <v>2</v>
      </c>
      <c r="G37" s="76" t="s">
        <v>45</v>
      </c>
      <c r="H37" s="76" t="s">
        <v>15</v>
      </c>
      <c r="I37" s="76"/>
      <c r="J37" s="76"/>
      <c r="K37" s="76" t="s">
        <v>19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</row>
    <row r="38" spans="1:36" s="74" customFormat="1" x14ac:dyDescent="0.2">
      <c r="A38" s="76" t="s">
        <v>49</v>
      </c>
      <c r="B38" s="76"/>
      <c r="C38" s="76"/>
      <c r="D38" s="76" t="s">
        <v>11</v>
      </c>
      <c r="E38" s="76"/>
      <c r="F38" s="76"/>
      <c r="G38" s="76" t="s">
        <v>15</v>
      </c>
      <c r="H38" s="76" t="s">
        <v>50</v>
      </c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</row>
    <row r="39" spans="1:36" s="74" customFormat="1" x14ac:dyDescent="0.2">
      <c r="A39" s="76" t="s">
        <v>51</v>
      </c>
      <c r="B39" s="76"/>
      <c r="C39" s="76"/>
      <c r="D39" s="76" t="s">
        <v>13</v>
      </c>
      <c r="E39" s="76"/>
      <c r="F39" s="76"/>
      <c r="G39" s="76" t="s">
        <v>14</v>
      </c>
      <c r="H39" s="76" t="s">
        <v>52</v>
      </c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</row>
    <row r="40" spans="1:36" s="74" customFormat="1" x14ac:dyDescent="0.2">
      <c r="A40" s="76" t="s">
        <v>53</v>
      </c>
      <c r="B40" s="76"/>
      <c r="C40" s="76"/>
      <c r="D40" s="76"/>
      <c r="E40" s="76"/>
      <c r="F40" s="76"/>
      <c r="G40" s="76" t="s">
        <v>54</v>
      </c>
      <c r="H40" s="76" t="s">
        <v>36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</row>
    <row r="41" spans="1:36" s="74" customFormat="1" x14ac:dyDescent="0.2">
      <c r="A41" s="76" t="s">
        <v>55</v>
      </c>
      <c r="B41" s="76"/>
      <c r="C41" s="76"/>
      <c r="D41" s="76"/>
      <c r="E41" s="76"/>
      <c r="F41" s="76"/>
      <c r="G41" s="76"/>
      <c r="H41" s="76" t="s">
        <v>56</v>
      </c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</row>
    <row r="42" spans="1:36" s="74" customFormat="1" x14ac:dyDescent="0.2">
      <c r="A42" s="76" t="s">
        <v>57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</row>
    <row r="43" spans="1:36" s="74" customFormat="1" x14ac:dyDescent="0.2">
      <c r="A43" s="76" t="s">
        <v>58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</row>
    <row r="44" spans="1:36" s="74" customFormat="1" x14ac:dyDescent="0.2">
      <c r="A44" s="76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</row>
    <row r="45" spans="1:36" s="74" customFormat="1" x14ac:dyDescent="0.2">
      <c r="A45" s="76" t="s">
        <v>60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</row>
    <row r="46" spans="1:36" s="74" customFormat="1" x14ac:dyDescent="0.2">
      <c r="A46" s="76" t="s">
        <v>61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</row>
    <row r="47" spans="1:36" s="74" customFormat="1" x14ac:dyDescent="0.2">
      <c r="A47" s="76" t="s">
        <v>62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</row>
    <row r="48" spans="1:36" s="74" customFormat="1" x14ac:dyDescent="0.2">
      <c r="A48" s="76" t="s">
        <v>63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</row>
    <row r="49" spans="1:36" s="74" customFormat="1" x14ac:dyDescent="0.2">
      <c r="A49" s="76" t="s">
        <v>64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</row>
    <row r="50" spans="1:36" s="74" customFormat="1" x14ac:dyDescent="0.2">
      <c r="A50" s="76" t="s">
        <v>65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</row>
    <row r="51" spans="1:36" s="74" customForma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  <c r="AB51" s="76"/>
      <c r="AC51" s="76"/>
    </row>
    <row r="52" spans="1:36" x14ac:dyDescent="0.2"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</sheetData>
  <sheetProtection formatCells="0" selectLockedCells="1"/>
  <mergeCells count="49">
    <mergeCell ref="AB26:AK26"/>
    <mergeCell ref="AL26:AM26"/>
    <mergeCell ref="A27:E27"/>
    <mergeCell ref="F27:Z27"/>
    <mergeCell ref="A29:AM29"/>
    <mergeCell ref="A30:AM30"/>
    <mergeCell ref="AB22:AD22"/>
    <mergeCell ref="AE22:AM22"/>
    <mergeCell ref="AB23:AM23"/>
    <mergeCell ref="AB24:AK24"/>
    <mergeCell ref="AL24:AM24"/>
    <mergeCell ref="AB25:AM25"/>
    <mergeCell ref="AB20:AD20"/>
    <mergeCell ref="AE20:AK20"/>
    <mergeCell ref="AL20:AM20"/>
    <mergeCell ref="AB21:AD21"/>
    <mergeCell ref="AE21:AK21"/>
    <mergeCell ref="AL21:AM21"/>
    <mergeCell ref="AB17:AM17"/>
    <mergeCell ref="AB18:AD18"/>
    <mergeCell ref="AE18:AK18"/>
    <mergeCell ref="AL18:AM18"/>
    <mergeCell ref="AB19:AD19"/>
    <mergeCell ref="AE19:AK19"/>
    <mergeCell ref="AL19:AM19"/>
    <mergeCell ref="AE14:AK14"/>
    <mergeCell ref="AL14:AM14"/>
    <mergeCell ref="AB15:AD15"/>
    <mergeCell ref="AE15:AK15"/>
    <mergeCell ref="AL15:AM15"/>
    <mergeCell ref="AB16:AD16"/>
    <mergeCell ref="AE16:AK16"/>
    <mergeCell ref="AL16:AM16"/>
    <mergeCell ref="A9:Z26"/>
    <mergeCell ref="AB10:AM10"/>
    <mergeCell ref="AB11:AM11"/>
    <mergeCell ref="AB12:AD12"/>
    <mergeCell ref="AE12:AK12"/>
    <mergeCell ref="AL12:AM12"/>
    <mergeCell ref="AB13:AD13"/>
    <mergeCell ref="AE13:AK13"/>
    <mergeCell ref="AL13:AM13"/>
    <mergeCell ref="AB14:AD14"/>
    <mergeCell ref="A1:AM1"/>
    <mergeCell ref="A5:AM5"/>
    <mergeCell ref="A7:AM7"/>
    <mergeCell ref="G8:Z8"/>
    <mergeCell ref="AB8:AF8"/>
    <mergeCell ref="AG8:AM8"/>
  </mergeCells>
  <phoneticPr fontId="55"/>
  <dataValidations count="7">
    <dataValidation type="list" allowBlank="1" showInputMessage="1" showErrorMessage="1" sqref="AL24:AM24">
      <formula1>$H$34:$H$41</formula1>
    </dataValidation>
    <dataValidation imeMode="halfAlpha" allowBlank="1" showInputMessage="1" showErrorMessage="1" sqref="AB24 AB26:AK26 A31 AE12:AK16 AE18:AK21"/>
    <dataValidation type="list" allowBlank="1" showInputMessage="1" showErrorMessage="1" sqref="AL21:AM21">
      <formula1>$C$34:$C$37</formula1>
    </dataValidation>
    <dataValidation type="list" allowBlank="1" showInputMessage="1" showErrorMessage="1" sqref="AL18:AM20">
      <formula1>$B$34:$B$36</formula1>
    </dataValidation>
    <dataValidation type="list" allowBlank="1" showInputMessage="1" showErrorMessage="1" sqref="AB12:AD16">
      <formula1>"幅,奥行き,高さ,直径,重量,容積,内容量"</formula1>
    </dataValidation>
    <dataValidation type="list" allowBlank="1" showInputMessage="1" showErrorMessage="1" sqref="AL12:AM16">
      <formula1>"cm,mm,m,mg,g,kg,cc,ℓ"</formula1>
    </dataValidation>
    <dataValidation type="list" imeMode="halfAlpha" allowBlank="1" showInputMessage="1" showErrorMessage="1" sqref="AE22:AM22">
      <formula1>"紙箱,木箱,箱なし,その他"</formula1>
    </dataValidation>
  </dataValidations>
  <pageMargins left="0.78740157480314965" right="0.43307086614173229" top="0.98425196850393704" bottom="0.27559055118110237" header="0.19685039370078741" footer="0.15748031496062992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25</vt:i4>
      </vt:variant>
    </vt:vector>
  </HeadingPairs>
  <TitlesOfParts>
    <vt:vector size="33" baseType="lpstr">
      <vt:lpstr>商品情報_1_JP</vt:lpstr>
      <vt:lpstr>Company profile</vt:lpstr>
      <vt:lpstr>Product_1_EN</vt:lpstr>
      <vt:lpstr>Product_2_EN</vt:lpstr>
      <vt:lpstr>Product_3_EN</vt:lpstr>
      <vt:lpstr>データ(保護有り 削除不可）</vt:lpstr>
      <vt:lpstr>商品情報_2_JP</vt:lpstr>
      <vt:lpstr>商品情報_3_JP </vt:lpstr>
      <vt:lpstr>'Company profile'!Print_Area</vt:lpstr>
      <vt:lpstr>Product_1_EN!Print_Area</vt:lpstr>
      <vt:lpstr>Product_2_EN!Print_Area</vt:lpstr>
      <vt:lpstr>Product_3_EN!Print_Area</vt:lpstr>
      <vt:lpstr>商品情報_1_JP!Print_Area</vt:lpstr>
      <vt:lpstr>商品情報_2_JP!Print_Area</vt:lpstr>
      <vt:lpstr>'商品情報_3_JP '!Print_Area</vt:lpstr>
      <vt:lpstr>'Company profile'!Print_Titles</vt:lpstr>
      <vt:lpstr>Product_1_EN!Print_Titles</vt:lpstr>
      <vt:lpstr>Product_2_EN!Print_Titles</vt:lpstr>
      <vt:lpstr>Product_3_EN!Print_Titles</vt:lpstr>
      <vt:lpstr>ケース</vt:lpstr>
      <vt:lpstr>ケース追加</vt:lpstr>
      <vt:lpstr>ラベル</vt:lpstr>
      <vt:lpstr>ロット</vt:lpstr>
      <vt:lpstr>ロット追加</vt:lpstr>
      <vt:lpstr>重量</vt:lpstr>
      <vt:lpstr>賞味期限_新</vt:lpstr>
      <vt:lpstr>賞味期限_前</vt:lpstr>
      <vt:lpstr>賞味期限_単位</vt:lpstr>
      <vt:lpstr>性別</vt:lpstr>
      <vt:lpstr>長さ</vt:lpstr>
      <vt:lpstr>内容量</vt:lpstr>
      <vt:lpstr>品種・品目</vt:lpstr>
      <vt:lpstr>輸出体制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2017-02-14T07:34:32Z</dcterms:created>
  <dcterms:modified xsi:type="dcterms:W3CDTF">2017-12-20T01:09:25Z</dcterms:modified>
</cp:coreProperties>
</file>